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7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2" i="1" l="1"/>
  <c r="L30" i="1"/>
  <c r="L166" i="1"/>
  <c r="L149" i="1"/>
  <c r="L174" i="1" l="1"/>
  <c r="L158" i="1"/>
  <c r="L141" i="1"/>
  <c r="L132" i="1"/>
  <c r="L124" i="1"/>
  <c r="L115" i="1"/>
  <c r="L107" i="1"/>
  <c r="L99" i="1"/>
  <c r="L90" i="1"/>
  <c r="L81" i="1"/>
  <c r="L72" i="1"/>
  <c r="L63" i="1"/>
  <c r="L55" i="1"/>
  <c r="L46" i="1"/>
  <c r="L38" i="1"/>
  <c r="L13" i="1"/>
  <c r="A100" i="1"/>
  <c r="B175" i="1"/>
  <c r="A175" i="1"/>
  <c r="J174" i="1"/>
  <c r="I174" i="1"/>
  <c r="H174" i="1"/>
  <c r="G174" i="1"/>
  <c r="F174" i="1"/>
  <c r="A167" i="1"/>
  <c r="J166" i="1"/>
  <c r="I166" i="1"/>
  <c r="H166" i="1"/>
  <c r="G166" i="1"/>
  <c r="F166" i="1"/>
  <c r="B159" i="1"/>
  <c r="A159" i="1"/>
  <c r="J158" i="1"/>
  <c r="I158" i="1"/>
  <c r="H158" i="1"/>
  <c r="G158" i="1"/>
  <c r="F158" i="1"/>
  <c r="A150" i="1"/>
  <c r="J149" i="1"/>
  <c r="I149" i="1"/>
  <c r="H149" i="1"/>
  <c r="G149" i="1"/>
  <c r="F149" i="1"/>
  <c r="A142" i="1"/>
  <c r="J141" i="1"/>
  <c r="I141" i="1"/>
  <c r="H141" i="1"/>
  <c r="G141" i="1"/>
  <c r="F141" i="1"/>
  <c r="A133" i="1"/>
  <c r="J132" i="1"/>
  <c r="I132" i="1"/>
  <c r="H132" i="1"/>
  <c r="G132" i="1"/>
  <c r="F132" i="1"/>
  <c r="B125" i="1"/>
  <c r="A125" i="1"/>
  <c r="J124" i="1"/>
  <c r="I124" i="1"/>
  <c r="H124" i="1"/>
  <c r="G124" i="1"/>
  <c r="F124" i="1"/>
  <c r="A116" i="1"/>
  <c r="J115" i="1"/>
  <c r="I115" i="1"/>
  <c r="H115" i="1"/>
  <c r="G115" i="1"/>
  <c r="F115" i="1"/>
  <c r="B108" i="1"/>
  <c r="A108" i="1"/>
  <c r="J107" i="1"/>
  <c r="I107" i="1"/>
  <c r="H107" i="1"/>
  <c r="G107" i="1"/>
  <c r="F107" i="1"/>
  <c r="J99" i="1"/>
  <c r="I99" i="1"/>
  <c r="H99" i="1"/>
  <c r="G99" i="1"/>
  <c r="F99" i="1"/>
  <c r="B91" i="1"/>
  <c r="A91" i="1"/>
  <c r="J90" i="1"/>
  <c r="I90" i="1"/>
  <c r="H90" i="1"/>
  <c r="G90" i="1"/>
  <c r="F90" i="1"/>
  <c r="B82" i="1"/>
  <c r="A82" i="1"/>
  <c r="J81" i="1"/>
  <c r="I81" i="1"/>
  <c r="H81" i="1"/>
  <c r="G81" i="1"/>
  <c r="F81" i="1"/>
  <c r="B73" i="1"/>
  <c r="A73" i="1"/>
  <c r="J72" i="1"/>
  <c r="I72" i="1"/>
  <c r="H72" i="1"/>
  <c r="G72" i="1"/>
  <c r="F72" i="1"/>
  <c r="B64" i="1"/>
  <c r="A64" i="1"/>
  <c r="J63" i="1"/>
  <c r="I63" i="1"/>
  <c r="H63" i="1"/>
  <c r="G63" i="1"/>
  <c r="F63" i="1"/>
  <c r="B56" i="1"/>
  <c r="A56" i="1"/>
  <c r="J55" i="1"/>
  <c r="I55" i="1"/>
  <c r="H55" i="1"/>
  <c r="G55" i="1"/>
  <c r="F55" i="1"/>
  <c r="B47" i="1"/>
  <c r="A47" i="1"/>
  <c r="J46" i="1"/>
  <c r="I46" i="1"/>
  <c r="H46" i="1"/>
  <c r="G46" i="1"/>
  <c r="F46" i="1"/>
  <c r="B39" i="1"/>
  <c r="A39" i="1"/>
  <c r="J38" i="1"/>
  <c r="I38" i="1"/>
  <c r="H38" i="1"/>
  <c r="G38" i="1"/>
  <c r="F38" i="1"/>
  <c r="B31" i="1"/>
  <c r="A31" i="1"/>
  <c r="J30" i="1"/>
  <c r="I30" i="1"/>
  <c r="H30" i="1"/>
  <c r="G30" i="1"/>
  <c r="F30" i="1"/>
  <c r="B23" i="1"/>
  <c r="A23" i="1"/>
  <c r="B14" i="1"/>
  <c r="A14" i="1"/>
  <c r="G22" i="1"/>
  <c r="H22" i="1"/>
  <c r="I22" i="1"/>
  <c r="J22" i="1"/>
  <c r="F22" i="1"/>
  <c r="G13" i="1"/>
  <c r="H13" i="1"/>
  <c r="I13" i="1"/>
  <c r="J13" i="1"/>
  <c r="F13" i="1"/>
  <c r="L91" i="1" l="1"/>
  <c r="L125" i="1"/>
  <c r="H108" i="1"/>
  <c r="J108" i="1"/>
  <c r="L142" i="1"/>
  <c r="L73" i="1"/>
  <c r="F39" i="1"/>
  <c r="H56" i="1"/>
  <c r="H91" i="1"/>
  <c r="H159" i="1"/>
  <c r="G108" i="1"/>
  <c r="L108" i="1"/>
  <c r="H39" i="1"/>
  <c r="F56" i="1"/>
  <c r="J56" i="1"/>
  <c r="F91" i="1"/>
  <c r="J91" i="1"/>
  <c r="J159" i="1"/>
  <c r="I108" i="1"/>
  <c r="J39" i="1"/>
  <c r="L56" i="1"/>
  <c r="L39" i="1"/>
  <c r="G175" i="1"/>
  <c r="I175" i="1"/>
  <c r="G142" i="1"/>
  <c r="I142" i="1"/>
  <c r="G125" i="1"/>
  <c r="I125" i="1"/>
  <c r="L23" i="1"/>
  <c r="L175" i="1"/>
  <c r="H175" i="1"/>
  <c r="J175" i="1"/>
  <c r="L159" i="1"/>
  <c r="G159" i="1"/>
  <c r="I159" i="1"/>
  <c r="H142" i="1"/>
  <c r="J142" i="1"/>
  <c r="H125" i="1"/>
  <c r="J125" i="1"/>
  <c r="G91" i="1"/>
  <c r="I91" i="1"/>
  <c r="F73" i="1"/>
  <c r="J73" i="1"/>
  <c r="G73" i="1"/>
  <c r="I73" i="1"/>
  <c r="H73" i="1"/>
  <c r="I56" i="1"/>
  <c r="G56" i="1"/>
  <c r="G39" i="1"/>
  <c r="I39" i="1"/>
  <c r="F108" i="1"/>
  <c r="F125" i="1"/>
  <c r="F142" i="1"/>
  <c r="F159" i="1"/>
  <c r="F175" i="1"/>
  <c r="I23" i="1"/>
  <c r="F23" i="1"/>
  <c r="J23" i="1"/>
  <c r="H23" i="1"/>
  <c r="G23" i="1"/>
  <c r="L176" i="1" l="1"/>
  <c r="G176" i="1"/>
  <c r="F176" i="1"/>
  <c r="J176" i="1"/>
  <c r="I176" i="1"/>
  <c r="H176" i="1"/>
</calcChain>
</file>

<file path=xl/sharedStrings.xml><?xml version="1.0" encoding="utf-8"?>
<sst xmlns="http://schemas.openxmlformats.org/spreadsheetml/2006/main" count="414" uniqueCount="160">
  <si>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</si>
  <si>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</si>
  <si>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</si>
  <si>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</si>
  <si>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</si>
  <si>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</si>
  <si>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</si>
  <si>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</si>
  <si>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</si>
  <si>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</si>
  <si>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</si>
  <si>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</si>
  <si>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</si>
  <si>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</si>
  <si>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</si>
  <si>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</si>
  <si>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</si>
  <si>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</si>
  <si>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</si>
  <si>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</si>
  <si>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</si>
  <si>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</si>
  <si>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</si>
  <si>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</si>
  <si>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</si>
  <si>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</si>
  <si>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напиток</t>
  </si>
  <si>
    <t>хлеб бел.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</si>
  <si>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</si>
  <si>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</si>
  <si>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</si>
  <si>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</si>
  <si>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</si>
  <si>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</si>
  <si>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</si>
  <si>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Батон обогащенный микронутриентами</t>
  </si>
  <si>
    <t>Бутерброд с сыром</t>
  </si>
  <si>
    <t>Печенье</t>
  </si>
  <si>
    <t>Салат из квашенной капусты</t>
  </si>
  <si>
    <t>Рассольник ленинградский со сметаной</t>
  </si>
  <si>
    <t>Шницель рубленный из говядины запеченный</t>
  </si>
  <si>
    <t>Макаронные изделия отварные</t>
  </si>
  <si>
    <t>Напиток из шиповника</t>
  </si>
  <si>
    <t>Чай с сахаром</t>
  </si>
  <si>
    <t>Бутерброд с джемом</t>
  </si>
  <si>
    <t>Борщ из свежей капусты с картофелем и сметаной</t>
  </si>
  <si>
    <t>Каша пшенная молочная с маслом сливочным</t>
  </si>
  <si>
    <t>Кофейный напиток</t>
  </si>
  <si>
    <t>Бутерброд с маслом</t>
  </si>
  <si>
    <t>Винегрет овощной с сельдью с/с</t>
  </si>
  <si>
    <t>Суп с макаронными изделиями и картофелем</t>
  </si>
  <si>
    <t>Печень говяжья, тушеная в соусе сметанном с томатом и луком</t>
  </si>
  <si>
    <t>Каша гречневая рассыпчатая</t>
  </si>
  <si>
    <t>Напиток лимонный</t>
  </si>
  <si>
    <t>Омлет с сыром</t>
  </si>
  <si>
    <t>Чай с сахаром и лимоном</t>
  </si>
  <si>
    <t>Икра морковная</t>
  </si>
  <si>
    <t>Рис отварной</t>
  </si>
  <si>
    <t>Салат картофельный с солеными огурцами, маслом растительным</t>
  </si>
  <si>
    <t>Суп кретьянский с крупой</t>
  </si>
  <si>
    <t>Пюре картофельное</t>
  </si>
  <si>
    <t>директор</t>
  </si>
  <si>
    <t>Плов из филе птицы</t>
  </si>
  <si>
    <t>Винегрет овощной</t>
  </si>
  <si>
    <t>Суп из овощей со сметаной</t>
  </si>
  <si>
    <t>Зразы рубленные из куры с омлетом</t>
  </si>
  <si>
    <t>Рагу овощное</t>
  </si>
  <si>
    <t>Каша рисовая молочная с маслом сливочным</t>
  </si>
  <si>
    <t>Рыба тушеная в томате с овощами</t>
  </si>
  <si>
    <t>Картофель отварной</t>
  </si>
  <si>
    <t>Омлет натуральный</t>
  </si>
  <si>
    <t>Икра свекольная</t>
  </si>
  <si>
    <t>Суп картофельный с фасолью</t>
  </si>
  <si>
    <t>Каша "Дружба" с маслом сливочным</t>
  </si>
  <si>
    <t>Компот из сухофруктов</t>
  </si>
  <si>
    <t>ГБОУ СОШ №562 Красногвардейского района Санкт-Петербурга</t>
  </si>
  <si>
    <t>Г.Н.Пальченкова</t>
  </si>
  <si>
    <t>Каша пшенная  с маслом сливочным</t>
  </si>
  <si>
    <t>Согласовано:</t>
  </si>
  <si>
    <t>Каша геркулесовая молочная с маслом сливочным</t>
  </si>
  <si>
    <t>Фрикадельки из птицы, соус молочный</t>
  </si>
  <si>
    <t>Каша пшеничнная молочная с маслом сливочным</t>
  </si>
  <si>
    <t>Рыба /филе трески/ запеченная в сметанном соусе (гарнир - картофель отварной)</t>
  </si>
  <si>
    <t>Салат картофельный с морковью и зеленым горохом</t>
  </si>
  <si>
    <t>Биточки с луком запеченые</t>
  </si>
  <si>
    <t>Запеканка картофельная с печенью говяжьей</t>
  </si>
  <si>
    <t xml:space="preserve">Салат витаминный </t>
  </si>
  <si>
    <t>224/2008</t>
  </si>
  <si>
    <t>60/2017</t>
  </si>
  <si>
    <t>84/2008</t>
  </si>
  <si>
    <t>231/2008</t>
  </si>
  <si>
    <t>333/2008</t>
  </si>
  <si>
    <t>441/2008</t>
  </si>
  <si>
    <t>К/К</t>
  </si>
  <si>
    <t>189/2008</t>
  </si>
  <si>
    <t>1/2008</t>
  </si>
  <si>
    <t>3/2008</t>
  </si>
  <si>
    <t>40/2008</t>
  </si>
  <si>
    <t>51/2008</t>
  </si>
  <si>
    <t>95/2008</t>
  </si>
  <si>
    <t>317/2008</t>
  </si>
  <si>
    <t>351/2008</t>
  </si>
  <si>
    <t>214/2008</t>
  </si>
  <si>
    <t>56/2008</t>
  </si>
  <si>
    <t>99/2008</t>
  </si>
  <si>
    <t>268/2017</t>
  </si>
  <si>
    <t>323/2008</t>
  </si>
  <si>
    <t>190/2008</t>
  </si>
  <si>
    <t>2/2008</t>
  </si>
  <si>
    <t>41/2008</t>
  </si>
  <si>
    <t xml:space="preserve">Хлеб ржано-пшеничный обогащенный </t>
  </si>
  <si>
    <t>101/2008</t>
  </si>
  <si>
    <t>52/2008</t>
  </si>
  <si>
    <t>Греча отварная</t>
  </si>
  <si>
    <t>436/2008</t>
  </si>
  <si>
    <t>215/2008</t>
  </si>
  <si>
    <t>325/2008</t>
  </si>
  <si>
    <t>442/2008</t>
  </si>
  <si>
    <t>37/2017</t>
  </si>
  <si>
    <t>335/2008</t>
  </si>
  <si>
    <t>402/2008</t>
  </si>
  <si>
    <t xml:space="preserve">Вафли </t>
  </si>
  <si>
    <t>Сок фруктовый</t>
  </si>
  <si>
    <t>94/2008</t>
  </si>
  <si>
    <t>430/2008</t>
  </si>
  <si>
    <t>Рассольник домашний сс птицей и сметаной</t>
  </si>
  <si>
    <t>90/2008</t>
  </si>
  <si>
    <t>291/2017</t>
  </si>
  <si>
    <t>Пудинг из творога со сгущеным молоком</t>
  </si>
  <si>
    <t>225/2008</t>
  </si>
  <si>
    <t>Фрукт свежий</t>
  </si>
  <si>
    <t>Щи из свежей капусты с картофелем и сметаной</t>
  </si>
  <si>
    <t>433/2008</t>
  </si>
  <si>
    <t>Суп картофельный с рыбой</t>
  </si>
  <si>
    <t>92/2008</t>
  </si>
  <si>
    <t>240/2008</t>
  </si>
  <si>
    <t>91/2008</t>
  </si>
  <si>
    <t>331/2008</t>
  </si>
  <si>
    <t>Запеканка из творога со сгущеным молоком</t>
  </si>
  <si>
    <t>76/2008</t>
  </si>
  <si>
    <t>432/2008</t>
  </si>
  <si>
    <t>431/2008</t>
  </si>
  <si>
    <t>297/326</t>
  </si>
  <si>
    <t>245/372</t>
  </si>
  <si>
    <t>273/2017</t>
  </si>
  <si>
    <t>56/209/2017</t>
  </si>
  <si>
    <t>237/333/371</t>
  </si>
  <si>
    <t>261/373/08</t>
  </si>
  <si>
    <t xml:space="preserve">Суп картофельный с горохом </t>
  </si>
  <si>
    <t>99/73/2008</t>
  </si>
  <si>
    <t>7,3</t>
  </si>
  <si>
    <t>3,8</t>
  </si>
  <si>
    <t>30,7</t>
  </si>
  <si>
    <t>186,8</t>
  </si>
  <si>
    <t>Тефтели рыбные с соусом сметанным с томатом</t>
  </si>
  <si>
    <t>131,0</t>
  </si>
  <si>
    <t>0,6</t>
  </si>
  <si>
    <t>31,7</t>
  </si>
  <si>
    <t>401/2008</t>
  </si>
  <si>
    <t>Салат овощной с яблоками и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</si>
</sst>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rgb="FFFFFFFF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1" fillId="4" borderId="2" xfId="0" applyFont="1" applyFill="1" applyBorder="1" applyAlignment="1" applyProtection="1">
      <alignment horizontal="left" vertical="top" wrapText="1"/>
      <protection locked="0" hidden="1"/>
    </xf>
    <xf numFmtId="0" fontId="11" fillId="4" borderId="2" xfId="0" applyFont="1" applyFill="1" applyBorder="1" applyAlignment="1" applyProtection="1">
      <alignment horizontal="center" vertical="top" wrapText="1"/>
      <protection locked="0" hidden="1"/>
    </xf>
    <xf numFmtId="0" fontId="11" fillId="4" borderId="17" xfId="0" applyFont="1" applyFill="1" applyBorder="1" applyAlignment="1" applyProtection="1">
      <alignment horizontal="center" vertical="top" wrapText="1"/>
      <protection locked="0" hidden="1"/>
    </xf>
    <xf numFmtId="0" fontId="11" fillId="4" borderId="1" xfId="0" applyFont="1" applyFill="1" applyBorder="1" applyAlignment="1" applyProtection="1">
      <alignment horizontal="left" vertical="top" wrapText="1"/>
      <protection locked="0" hidden="1"/>
    </xf>
    <xf numFmtId="0" fontId="11" fillId="4" borderId="1" xfId="0" applyFont="1" applyFill="1" applyBorder="1" applyAlignment="1" applyProtection="1">
      <alignment horizontal="center" vertical="top" wrapText="1"/>
      <protection locked="0" hidden="1"/>
    </xf>
    <xf numFmtId="0" fontId="11" fillId="4" borderId="15" xfId="0" applyFont="1" applyFill="1" applyBorder="1" applyAlignment="1" applyProtection="1">
      <alignment horizontal="center" vertical="top" wrapText="1"/>
      <protection locked="0" hidden="1"/>
    </xf>
    <xf numFmtId="0" fontId="0" fillId="0" borderId="2" xfId="0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Alignment="1">
      <alignment horizontal="left"/>
    </xf>
    <xf numFmtId="49" fontId="9" fillId="0" borderId="11" xfId="0" applyNumberFormat="1" applyFont="1" applyBorder="1" applyAlignment="1">
      <alignment horizontal="left" vertical="center" wrapText="1"/>
    </xf>
    <xf numFmtId="49" fontId="2" fillId="2" borderId="15" xfId="0" applyNumberFormat="1" applyFont="1" applyFill="1" applyBorder="1" applyAlignment="1" applyProtection="1">
      <alignment horizontal="left" vertical="top" wrapText="1"/>
      <protection locked="0"/>
    </xf>
    <xf numFmtId="49" fontId="2" fillId="2" borderId="17" xfId="0" applyNumberFormat="1" applyFont="1" applyFill="1" applyBorder="1" applyAlignment="1" applyProtection="1">
      <alignment horizontal="left" vertical="top" wrapText="1"/>
      <protection locked="0"/>
    </xf>
    <xf numFmtId="49" fontId="2" fillId="0" borderId="17" xfId="0" applyNumberFormat="1" applyFont="1" applyBorder="1" applyAlignment="1">
      <alignment horizontal="left" vertical="top" wrapText="1"/>
    </xf>
    <xf numFmtId="49" fontId="2" fillId="3" borderId="3" xfId="0" applyNumberFormat="1" applyFont="1" applyFill="1" applyBorder="1" applyAlignment="1">
      <alignment horizontal="left" vertical="top" wrapText="1"/>
    </xf>
    <xf numFmtId="49" fontId="2" fillId="0" borderId="10" xfId="0" applyNumberFormat="1" applyFont="1" applyBorder="1" applyAlignment="1">
      <alignment horizontal="left"/>
    </xf>
    <xf numFmtId="0" fontId="11" fillId="4" borderId="22" xfId="0" applyFont="1" applyFill="1" applyBorder="1" applyAlignment="1" applyProtection="1">
      <alignment horizontal="center" vertical="top" wrapText="1"/>
      <protection locked="0" hidden="1"/>
    </xf>
    <xf numFmtId="49" fontId="2" fillId="0" borderId="24" xfId="0" applyNumberFormat="1" applyFont="1" applyBorder="1" applyAlignment="1">
      <alignment horizontal="left" vertical="top" wrapText="1"/>
    </xf>
    <xf numFmtId="49" fontId="2" fillId="2" borderId="23" xfId="0" applyNumberFormat="1" applyFont="1" applyFill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>
      <alignment horizontal="center" vertical="top" wrapText="1"/>
    </xf>
    <xf numFmtId="0" fontId="2" fillId="2" borderId="25" xfId="0" applyFont="1" applyFill="1" applyBorder="1" applyAlignment="1" applyProtection="1">
      <alignment horizontal="center" vertical="top" wrapText="1"/>
      <protection locked="0"/>
    </xf>
    <xf numFmtId="49" fontId="2" fillId="2" borderId="27" xfId="0" applyNumberFormat="1" applyFont="1" applyFill="1" applyBorder="1" applyAlignment="1" applyProtection="1">
      <alignment horizontal="left" vertical="top" wrapText="1"/>
      <protection locked="0"/>
    </xf>
    <xf numFmtId="49" fontId="2" fillId="0" borderId="26" xfId="0" applyNumberFormat="1" applyFont="1" applyBorder="1" applyAlignment="1">
      <alignment horizontal="left" vertical="top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top" wrapText="1"/>
    </xf>
    <xf numFmtId="49" fontId="2" fillId="2" borderId="24" xfId="0" applyNumberFormat="1" applyFont="1" applyFill="1" applyBorder="1" applyAlignment="1" applyProtection="1">
      <alignment horizontal="left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28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 applyAlignment="1">
      <alignment vertical="top"/>
    </xf>
    <xf numFmtId="0" fontId="5" fillId="0" borderId="3" xfId="0" applyFont="1" applyBorder="1" applyAlignment="1" applyProtection="1">
      <alignment horizontal="right"/>
      <protection locked="0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5" fillId="0" borderId="5" xfId="0" applyFont="1" applyBorder="1" applyAlignment="1" applyProtection="1">
      <alignment horizontal="right"/>
      <protection locked="0"/>
    </xf>
    <xf numFmtId="0" fontId="0" fillId="0" borderId="29" xfId="0" applyBorder="1"/>
    <xf numFmtId="0" fontId="0" fillId="0" borderId="1" xfId="0" applyBorder="1" applyAlignment="1">
      <alignment vertical="top"/>
    </xf>
    <xf numFmtId="0" fontId="0" fillId="0" borderId="5" xfId="0" applyBorder="1"/>
    <xf numFmtId="0" fontId="0" fillId="0" borderId="5" xfId="0" applyBorder="1" applyAlignment="1">
      <alignment vertical="top"/>
    </xf>
    <xf numFmtId="0" fontId="0" fillId="0" borderId="1" xfId="0" applyBorder="1" applyAlignment="1">
      <alignment horizontal="left" vertical="top"/>
    </xf>
    <xf numFmtId="49" fontId="0" fillId="2" borderId="2" xfId="0" applyNumberFormat="1" applyFill="1" applyBorder="1" applyAlignment="1" applyProtection="1">
      <alignment horizontal="left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6"/>
  <sheetViews>
    <sheetView tabSelected="1" zoomScale="136" zoomScaleNormal="136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68" sqref="E16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 customWidth="1"/>
    <col min="4" max="4" width="14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51" customWidth="1"/>
    <col min="12" max="12" width="9.140625" style="2" customWidth="1"/>
    <col min="13" max="16384" width="9.140625" style="2"/>
  </cols>
  <sheetData>
    <row r="1" spans="1:12" ht="15" x14ac:dyDescent="0.25">
      <c r="A1" s="1" t="s">
        <v>7</v>
      </c>
      <c r="C1" s="82" t="s">
        <v>75</v>
      </c>
      <c r="D1" s="83"/>
      <c r="E1" s="83"/>
      <c r="F1" s="11" t="s">
        <v>78</v>
      </c>
      <c r="G1" s="2" t="s">
        <v>16</v>
      </c>
      <c r="H1" s="84" t="s">
        <v>61</v>
      </c>
      <c r="I1" s="84"/>
      <c r="J1" s="84"/>
      <c r="K1" s="84"/>
    </row>
    <row r="2" spans="1:12" ht="18" x14ac:dyDescent="0.2">
      <c r="A2" s="31" t="s">
        <v>6</v>
      </c>
      <c r="C2" s="2"/>
      <c r="G2" s="2" t="s">
        <v>17</v>
      </c>
      <c r="H2" s="84" t="s">
        <v>76</v>
      </c>
      <c r="I2" s="84"/>
      <c r="J2" s="84"/>
      <c r="K2" s="84"/>
    </row>
    <row r="3" spans="1:12" ht="17.25" customHeight="1" x14ac:dyDescent="0.2">
      <c r="A3" s="4" t="s">
        <v>8</v>
      </c>
      <c r="C3" s="2"/>
      <c r="D3" s="3"/>
      <c r="E3" s="33" t="s">
        <v>9</v>
      </c>
      <c r="G3" s="2" t="s">
        <v>18</v>
      </c>
      <c r="H3" s="40">
        <v>1</v>
      </c>
      <c r="I3" s="40">
        <v>1</v>
      </c>
      <c r="J3" s="41">
        <v>2026</v>
      </c>
      <c r="K3" s="50"/>
    </row>
    <row r="4" spans="1:12" ht="13.5" thickBot="1" x14ac:dyDescent="0.25">
      <c r="C4" s="2"/>
      <c r="D4" s="4"/>
      <c r="H4" s="39" t="s">
        <v>31</v>
      </c>
      <c r="I4" s="39" t="s">
        <v>32</v>
      </c>
      <c r="J4" s="39" t="s">
        <v>33</v>
      </c>
    </row>
    <row r="5" spans="1:12" ht="34.5" thickBot="1" x14ac:dyDescent="0.25">
      <c r="A5" s="37" t="s">
        <v>14</v>
      </c>
      <c r="B5" s="38" t="s">
        <v>15</v>
      </c>
      <c r="C5" s="32" t="s">
        <v>0</v>
      </c>
      <c r="D5" s="32" t="s">
        <v>13</v>
      </c>
      <c r="E5" s="32" t="s">
        <v>12</v>
      </c>
      <c r="F5" s="32" t="s">
        <v>29</v>
      </c>
      <c r="G5" s="32" t="s">
        <v>1</v>
      </c>
      <c r="H5" s="32" t="s">
        <v>2</v>
      </c>
      <c r="I5" s="32" t="s">
        <v>3</v>
      </c>
      <c r="J5" s="32" t="s">
        <v>10</v>
      </c>
      <c r="K5" s="52" t="s">
        <v>11</v>
      </c>
      <c r="L5" s="32" t="s">
        <v>30</v>
      </c>
    </row>
    <row r="6" spans="1:12" ht="15" x14ac:dyDescent="0.25">
      <c r="A6" s="18">
        <v>1</v>
      </c>
      <c r="B6" s="19">
        <v>1</v>
      </c>
      <c r="C6" s="20" t="s">
        <v>19</v>
      </c>
      <c r="D6" s="5" t="s">
        <v>20</v>
      </c>
      <c r="E6" s="49" t="s">
        <v>77</v>
      </c>
      <c r="F6" s="43">
        <v>150</v>
      </c>
      <c r="G6" s="43">
        <v>5.4</v>
      </c>
      <c r="H6" s="43">
        <v>6.7</v>
      </c>
      <c r="I6" s="43">
        <v>23.6</v>
      </c>
      <c r="J6" s="44">
        <v>176.1</v>
      </c>
      <c r="K6" s="53" t="s">
        <v>94</v>
      </c>
      <c r="L6" s="34"/>
    </row>
    <row r="7" spans="1:12" ht="15" x14ac:dyDescent="0.25">
      <c r="A7" s="21"/>
      <c r="B7" s="13"/>
      <c r="C7" s="10"/>
      <c r="D7" s="7" t="s">
        <v>21</v>
      </c>
      <c r="E7" s="42" t="s">
        <v>34</v>
      </c>
      <c r="F7" s="43">
        <v>200</v>
      </c>
      <c r="G7" s="43">
        <v>2.9</v>
      </c>
      <c r="H7" s="43">
        <v>2.5</v>
      </c>
      <c r="I7" s="43">
        <v>24.8</v>
      </c>
      <c r="J7" s="44">
        <v>133.30000000000001</v>
      </c>
      <c r="K7" s="54" t="s">
        <v>132</v>
      </c>
      <c r="L7" s="36"/>
    </row>
    <row r="8" spans="1:12" ht="15" x14ac:dyDescent="0.25">
      <c r="A8" s="21"/>
      <c r="B8" s="13"/>
      <c r="C8" s="10"/>
      <c r="D8" s="7" t="s">
        <v>27</v>
      </c>
      <c r="E8" s="42" t="s">
        <v>36</v>
      </c>
      <c r="F8" s="43">
        <v>30</v>
      </c>
      <c r="G8" s="43">
        <v>4.5</v>
      </c>
      <c r="H8" s="43">
        <v>4.5</v>
      </c>
      <c r="I8" s="43">
        <v>7.4</v>
      </c>
      <c r="J8" s="44">
        <v>88.1</v>
      </c>
      <c r="K8" s="54" t="s">
        <v>96</v>
      </c>
      <c r="L8" s="36"/>
    </row>
    <row r="9" spans="1:12" ht="15" x14ac:dyDescent="0.25">
      <c r="A9" s="21"/>
      <c r="B9" s="13"/>
      <c r="C9" s="10"/>
      <c r="D9" s="7" t="s">
        <v>27</v>
      </c>
      <c r="E9" s="42" t="s">
        <v>35</v>
      </c>
      <c r="F9" s="43">
        <v>25</v>
      </c>
      <c r="G9" s="43">
        <v>2</v>
      </c>
      <c r="H9" s="43">
        <v>1.2</v>
      </c>
      <c r="I9" s="43">
        <v>13</v>
      </c>
      <c r="J9" s="44">
        <v>70.400000000000006</v>
      </c>
      <c r="K9" s="54" t="s">
        <v>93</v>
      </c>
      <c r="L9" s="36"/>
    </row>
    <row r="10" spans="1:12" ht="15" x14ac:dyDescent="0.25">
      <c r="A10" s="21"/>
      <c r="B10" s="13"/>
      <c r="C10" s="10"/>
      <c r="D10" s="6"/>
      <c r="E10" s="42" t="s">
        <v>130</v>
      </c>
      <c r="F10" s="43">
        <v>100</v>
      </c>
      <c r="G10" s="43">
        <v>0.4</v>
      </c>
      <c r="H10" s="43">
        <v>0.4</v>
      </c>
      <c r="I10" s="43">
        <v>9.8000000000000007</v>
      </c>
      <c r="J10" s="44">
        <v>44.4</v>
      </c>
      <c r="K10" s="54" t="s">
        <v>93</v>
      </c>
      <c r="L10" s="36"/>
    </row>
    <row r="11" spans="1:12" ht="15" x14ac:dyDescent="0.25">
      <c r="A11" s="21"/>
      <c r="B11" s="13"/>
      <c r="C11" s="10"/>
      <c r="D11" s="6"/>
      <c r="E11" s="42" t="s">
        <v>37</v>
      </c>
      <c r="F11" s="43">
        <v>20</v>
      </c>
      <c r="G11" s="43">
        <v>1.5</v>
      </c>
      <c r="H11" s="43">
        <v>2</v>
      </c>
      <c r="I11" s="43">
        <v>14.9</v>
      </c>
      <c r="J11" s="44">
        <v>83.6</v>
      </c>
      <c r="K11" s="54" t="s">
        <v>93</v>
      </c>
      <c r="L11" s="36"/>
    </row>
    <row r="12" spans="1:12" ht="15" x14ac:dyDescent="0.25">
      <c r="A12" s="21"/>
      <c r="B12" s="13"/>
      <c r="C12" s="10"/>
      <c r="D12" s="6"/>
      <c r="E12" s="42"/>
      <c r="F12" s="43"/>
      <c r="G12" s="43"/>
      <c r="H12" s="43"/>
      <c r="I12" s="43"/>
      <c r="J12" s="58"/>
      <c r="K12" s="67"/>
      <c r="L12" s="69"/>
    </row>
    <row r="13" spans="1:12" ht="15.75" thickBot="1" x14ac:dyDescent="0.3">
      <c r="A13" s="21"/>
      <c r="B13" s="13"/>
      <c r="C13" s="10"/>
      <c r="D13" s="75" t="s">
        <v>28</v>
      </c>
      <c r="E13" s="9"/>
      <c r="F13" s="17">
        <f>SUM(F6:F11)</f>
        <v>525</v>
      </c>
      <c r="G13" s="17">
        <f>SUM(G6:G11)</f>
        <v>16.700000000000003</v>
      </c>
      <c r="H13" s="17">
        <f>SUM(H6:H11)</f>
        <v>17.299999999999997</v>
      </c>
      <c r="I13" s="17">
        <f>SUM(I6:I11)</f>
        <v>93.500000000000014</v>
      </c>
      <c r="J13" s="17">
        <f>SUM(J6:J11)</f>
        <v>595.9</v>
      </c>
      <c r="K13" s="59"/>
      <c r="L13" s="66">
        <f>SUM(L6:L11)</f>
        <v>0</v>
      </c>
    </row>
    <row r="14" spans="1:12" ht="15" x14ac:dyDescent="0.25">
      <c r="A14" s="18">
        <f>A6</f>
        <v>1</v>
      </c>
      <c r="B14" s="74">
        <f>B6</f>
        <v>1</v>
      </c>
      <c r="C14" s="20" t="s">
        <v>22</v>
      </c>
      <c r="D14" s="5" t="s">
        <v>23</v>
      </c>
      <c r="E14" s="45" t="s">
        <v>38</v>
      </c>
      <c r="F14" s="46">
        <v>60</v>
      </c>
      <c r="G14" s="46">
        <v>0.9</v>
      </c>
      <c r="H14" s="46">
        <v>3</v>
      </c>
      <c r="I14" s="46">
        <v>4.5999999999999996</v>
      </c>
      <c r="J14" s="47">
        <v>49.6</v>
      </c>
      <c r="K14" s="60" t="s">
        <v>97</v>
      </c>
      <c r="L14" s="65"/>
    </row>
    <row r="15" spans="1:12" ht="15" x14ac:dyDescent="0.25">
      <c r="A15" s="21"/>
      <c r="B15" s="13"/>
      <c r="C15" s="10"/>
      <c r="D15" s="7" t="s">
        <v>24</v>
      </c>
      <c r="E15" s="42" t="s">
        <v>39</v>
      </c>
      <c r="F15" s="43">
        <v>220</v>
      </c>
      <c r="G15" s="43">
        <v>4.0999999999999996</v>
      </c>
      <c r="H15" s="43">
        <v>6.5</v>
      </c>
      <c r="I15" s="43">
        <v>17.2</v>
      </c>
      <c r="J15" s="44">
        <v>143.6</v>
      </c>
      <c r="K15" s="54" t="s">
        <v>136</v>
      </c>
      <c r="L15" s="36"/>
    </row>
    <row r="16" spans="1:12" ht="15" x14ac:dyDescent="0.25">
      <c r="A16" s="21"/>
      <c r="B16" s="13"/>
      <c r="C16" s="10"/>
      <c r="D16" s="78" t="s">
        <v>25</v>
      </c>
      <c r="E16" s="42" t="s">
        <v>40</v>
      </c>
      <c r="F16" s="43">
        <v>90</v>
      </c>
      <c r="G16" s="43">
        <v>13.5</v>
      </c>
      <c r="H16" s="43">
        <v>14.4</v>
      </c>
      <c r="I16" s="43">
        <v>11.7</v>
      </c>
      <c r="J16" s="44">
        <v>230.6</v>
      </c>
      <c r="K16" s="54" t="s">
        <v>144</v>
      </c>
      <c r="L16" s="36"/>
    </row>
    <row r="17" spans="1:12" ht="15" x14ac:dyDescent="0.25">
      <c r="A17" s="21"/>
      <c r="B17" s="13"/>
      <c r="C17" s="10"/>
      <c r="D17" s="8"/>
      <c r="E17" s="42" t="s">
        <v>41</v>
      </c>
      <c r="F17" s="43">
        <v>150</v>
      </c>
      <c r="G17" s="43">
        <v>5.5</v>
      </c>
      <c r="H17" s="43">
        <v>4.8</v>
      </c>
      <c r="I17" s="43">
        <v>31.3</v>
      </c>
      <c r="J17" s="44">
        <v>190.4</v>
      </c>
      <c r="K17" s="54" t="s">
        <v>137</v>
      </c>
      <c r="L17" s="36"/>
    </row>
    <row r="18" spans="1:12" ht="15" x14ac:dyDescent="0.25">
      <c r="A18" s="21"/>
      <c r="B18" s="13"/>
      <c r="C18" s="10"/>
      <c r="D18" s="7" t="s">
        <v>26</v>
      </c>
      <c r="E18" s="42" t="s">
        <v>42</v>
      </c>
      <c r="F18" s="43">
        <v>200</v>
      </c>
      <c r="G18" s="43">
        <v>0.7</v>
      </c>
      <c r="H18" s="43">
        <v>0.3</v>
      </c>
      <c r="I18" s="43">
        <v>24.4</v>
      </c>
      <c r="J18" s="44">
        <v>103.1</v>
      </c>
      <c r="K18" s="54" t="s">
        <v>92</v>
      </c>
      <c r="L18" s="36"/>
    </row>
    <row r="19" spans="1:12" ht="15" x14ac:dyDescent="0.25">
      <c r="A19" s="21"/>
      <c r="B19" s="13"/>
      <c r="C19" s="10"/>
      <c r="D19" s="7" t="s">
        <v>27</v>
      </c>
      <c r="E19" s="42" t="s">
        <v>35</v>
      </c>
      <c r="F19" s="43">
        <v>40</v>
      </c>
      <c r="G19" s="43">
        <v>2.9</v>
      </c>
      <c r="H19" s="43">
        <v>1.1000000000000001</v>
      </c>
      <c r="I19" s="43">
        <v>18.600000000000001</v>
      </c>
      <c r="J19" s="44">
        <v>95.9</v>
      </c>
      <c r="K19" s="54" t="s">
        <v>93</v>
      </c>
      <c r="L19" s="36"/>
    </row>
    <row r="20" spans="1:12" ht="15" x14ac:dyDescent="0.25">
      <c r="A20" s="21"/>
      <c r="B20" s="13"/>
      <c r="C20" s="10"/>
      <c r="D20" s="7"/>
      <c r="E20" s="42" t="s">
        <v>110</v>
      </c>
      <c r="F20" s="43">
        <v>40</v>
      </c>
      <c r="G20" s="43">
        <v>3.2</v>
      </c>
      <c r="H20" s="43">
        <v>1.7</v>
      </c>
      <c r="I20" s="43">
        <v>20.399999999999999</v>
      </c>
      <c r="J20" s="44">
        <v>109.7</v>
      </c>
      <c r="K20" s="54" t="s">
        <v>93</v>
      </c>
      <c r="L20" s="36"/>
    </row>
    <row r="21" spans="1:12" ht="15" x14ac:dyDescent="0.25">
      <c r="A21" s="21"/>
      <c r="B21" s="13"/>
      <c r="C21" s="10"/>
      <c r="D21" s="6"/>
      <c r="E21" s="35"/>
      <c r="F21" s="36"/>
      <c r="G21" s="36"/>
      <c r="H21" s="36"/>
      <c r="I21" s="36"/>
      <c r="J21" s="36"/>
      <c r="K21" s="54"/>
      <c r="L21" s="36"/>
    </row>
    <row r="22" spans="1:12" ht="15" x14ac:dyDescent="0.25">
      <c r="A22" s="22"/>
      <c r="B22" s="15"/>
      <c r="C22" s="8"/>
      <c r="D22" s="16" t="s">
        <v>28</v>
      </c>
      <c r="E22" s="9"/>
      <c r="F22" s="17">
        <f>SUM(F14:F21)</f>
        <v>800</v>
      </c>
      <c r="G22" s="17">
        <f>SUM(G14:G21)</f>
        <v>30.799999999999997</v>
      </c>
      <c r="H22" s="17">
        <f>SUM(H14:H21)</f>
        <v>31.8</v>
      </c>
      <c r="I22" s="17">
        <f>SUM(I14:I21)</f>
        <v>128.19999999999999</v>
      </c>
      <c r="J22" s="17">
        <f>SUM(J14:J21)</f>
        <v>922.9</v>
      </c>
      <c r="K22" s="55"/>
      <c r="L22" s="17">
        <f>SUM(L14:L21)</f>
        <v>0</v>
      </c>
    </row>
    <row r="23" spans="1:12" ht="15.75" thickBot="1" x14ac:dyDescent="0.25">
      <c r="A23" s="25">
        <f>A6</f>
        <v>1</v>
      </c>
      <c r="B23" s="26">
        <f>B6</f>
        <v>1</v>
      </c>
      <c r="C23" s="85" t="s">
        <v>4</v>
      </c>
      <c r="D23" s="86"/>
      <c r="E23" s="27"/>
      <c r="F23" s="28">
        <f>F13+F22</f>
        <v>1325</v>
      </c>
      <c r="G23" s="28">
        <f>G13+G22</f>
        <v>47.5</v>
      </c>
      <c r="H23" s="28">
        <f>H13+H22</f>
        <v>49.099999999999994</v>
      </c>
      <c r="I23" s="28">
        <f>I13+I22</f>
        <v>221.7</v>
      </c>
      <c r="J23" s="28">
        <f>J13+J22</f>
        <v>1518.8</v>
      </c>
      <c r="K23" s="56"/>
      <c r="L23" s="28">
        <f>L13+L22</f>
        <v>0</v>
      </c>
    </row>
    <row r="24" spans="1:12" ht="15" x14ac:dyDescent="0.25">
      <c r="A24" s="12">
        <v>1</v>
      </c>
      <c r="B24" s="13">
        <v>2</v>
      </c>
      <c r="C24" s="20" t="s">
        <v>19</v>
      </c>
      <c r="D24" s="5" t="s">
        <v>20</v>
      </c>
      <c r="E24" s="42" t="s">
        <v>138</v>
      </c>
      <c r="F24" s="43">
        <v>170</v>
      </c>
      <c r="G24" s="43">
        <v>26.6</v>
      </c>
      <c r="H24" s="43">
        <v>13.6</v>
      </c>
      <c r="I24" s="43">
        <v>36.6</v>
      </c>
      <c r="J24" s="44">
        <v>375.5</v>
      </c>
      <c r="K24" s="53" t="s">
        <v>87</v>
      </c>
      <c r="L24" s="34"/>
    </row>
    <row r="25" spans="1:12" ht="15" x14ac:dyDescent="0.25">
      <c r="A25" s="12"/>
      <c r="B25" s="13"/>
      <c r="C25" s="10"/>
      <c r="D25" s="7" t="s">
        <v>21</v>
      </c>
      <c r="E25" s="42" t="s">
        <v>43</v>
      </c>
      <c r="F25" s="43">
        <v>200</v>
      </c>
      <c r="G25" s="43">
        <v>0.2</v>
      </c>
      <c r="H25" s="43">
        <v>0.1</v>
      </c>
      <c r="I25" s="43">
        <v>15</v>
      </c>
      <c r="J25" s="44">
        <v>61.7</v>
      </c>
      <c r="K25" s="54" t="s">
        <v>124</v>
      </c>
      <c r="L25" s="36"/>
    </row>
    <row r="26" spans="1:12" ht="15" x14ac:dyDescent="0.25">
      <c r="A26" s="12"/>
      <c r="B26" s="13"/>
      <c r="C26" s="10"/>
      <c r="D26" s="7" t="s">
        <v>27</v>
      </c>
      <c r="E26" s="42" t="s">
        <v>44</v>
      </c>
      <c r="F26" s="43">
        <v>35</v>
      </c>
      <c r="G26" s="43">
        <v>1.2</v>
      </c>
      <c r="H26" s="43">
        <v>4.3</v>
      </c>
      <c r="I26" s="43">
        <v>22</v>
      </c>
      <c r="J26" s="44">
        <v>131.5</v>
      </c>
      <c r="K26" s="54" t="s">
        <v>108</v>
      </c>
      <c r="L26" s="36"/>
    </row>
    <row r="27" spans="1:12" ht="15" x14ac:dyDescent="0.25">
      <c r="A27" s="12"/>
      <c r="B27" s="13"/>
      <c r="C27" s="10"/>
      <c r="D27" s="7" t="s">
        <v>27</v>
      </c>
      <c r="E27" s="42" t="s">
        <v>35</v>
      </c>
      <c r="F27" s="43">
        <v>25</v>
      </c>
      <c r="G27" s="43">
        <v>2</v>
      </c>
      <c r="H27" s="43">
        <v>1.2</v>
      </c>
      <c r="I27" s="43">
        <v>13</v>
      </c>
      <c r="J27" s="44">
        <v>70.400000000000006</v>
      </c>
      <c r="K27" s="54" t="s">
        <v>93</v>
      </c>
      <c r="L27" s="36"/>
    </row>
    <row r="28" spans="1:12" ht="15" x14ac:dyDescent="0.25">
      <c r="A28" s="12"/>
      <c r="B28" s="13"/>
      <c r="C28" s="10"/>
      <c r="D28" s="6"/>
      <c r="E28" s="42" t="s">
        <v>130</v>
      </c>
      <c r="F28" s="43">
        <v>100</v>
      </c>
      <c r="G28" s="43">
        <v>0.5</v>
      </c>
      <c r="H28" s="43">
        <v>0.1</v>
      </c>
      <c r="I28" s="43">
        <v>5.0999999999999996</v>
      </c>
      <c r="J28" s="44">
        <v>23.5</v>
      </c>
      <c r="K28" s="54" t="s">
        <v>93</v>
      </c>
      <c r="L28" s="36"/>
    </row>
    <row r="29" spans="1:12" ht="15" x14ac:dyDescent="0.25">
      <c r="A29" s="12"/>
      <c r="B29" s="13"/>
      <c r="C29" s="10"/>
      <c r="D29" s="6"/>
      <c r="E29" s="42"/>
      <c r="F29" s="43"/>
      <c r="G29" s="43"/>
      <c r="H29" s="43"/>
      <c r="I29" s="43"/>
      <c r="J29" s="44"/>
      <c r="K29" s="54"/>
      <c r="L29" s="36"/>
    </row>
    <row r="30" spans="1:12" ht="15.75" thickBot="1" x14ac:dyDescent="0.3">
      <c r="A30" s="72"/>
      <c r="B30" s="13"/>
      <c r="C30" s="10"/>
      <c r="D30" s="75" t="s">
        <v>28</v>
      </c>
      <c r="E30" s="9"/>
      <c r="F30" s="17">
        <f>SUM(F24:F29)</f>
        <v>530</v>
      </c>
      <c r="G30" s="17">
        <f>SUM(G24:G29)</f>
        <v>30.5</v>
      </c>
      <c r="H30" s="17">
        <f>SUM(H24:H29)</f>
        <v>19.3</v>
      </c>
      <c r="I30" s="17">
        <f>SUM(I24:I29)</f>
        <v>91.699999999999989</v>
      </c>
      <c r="J30" s="17">
        <f>SUM(J24:J29)</f>
        <v>662.6</v>
      </c>
      <c r="K30" s="59"/>
      <c r="L30" s="61">
        <f>SUM(L24:L29)</f>
        <v>0</v>
      </c>
    </row>
    <row r="31" spans="1:12" ht="25.5" x14ac:dyDescent="0.25">
      <c r="A31" s="12">
        <f>A24</f>
        <v>1</v>
      </c>
      <c r="B31" s="74">
        <f>B24</f>
        <v>2</v>
      </c>
      <c r="C31" s="20" t="s">
        <v>22</v>
      </c>
      <c r="D31" s="80" t="s">
        <v>23</v>
      </c>
      <c r="E31" s="45" t="s">
        <v>159</v>
      </c>
      <c r="F31" s="46">
        <v>60</v>
      </c>
      <c r="G31" s="46">
        <v>2.5</v>
      </c>
      <c r="H31" s="46">
        <v>4.9000000000000004</v>
      </c>
      <c r="I31" s="46">
        <v>4.8</v>
      </c>
      <c r="J31" s="47">
        <v>73.7</v>
      </c>
      <c r="K31" s="60" t="s">
        <v>145</v>
      </c>
      <c r="L31" s="62"/>
    </row>
    <row r="32" spans="1:12" ht="15" x14ac:dyDescent="0.25">
      <c r="A32" s="12"/>
      <c r="B32" s="13"/>
      <c r="C32" s="10"/>
      <c r="D32" s="7" t="s">
        <v>24</v>
      </c>
      <c r="E32" s="42" t="s">
        <v>45</v>
      </c>
      <c r="F32" s="43">
        <v>220</v>
      </c>
      <c r="G32" s="43">
        <v>4.5</v>
      </c>
      <c r="H32" s="43">
        <v>6.4</v>
      </c>
      <c r="I32" s="43">
        <v>12.1</v>
      </c>
      <c r="J32" s="44">
        <v>124.8</v>
      </c>
      <c r="K32" s="54" t="s">
        <v>139</v>
      </c>
      <c r="L32" s="36"/>
    </row>
    <row r="33" spans="1:12" ht="30" x14ac:dyDescent="0.25">
      <c r="A33" s="12"/>
      <c r="B33" s="13"/>
      <c r="C33" s="10"/>
      <c r="D33" s="70" t="s">
        <v>25</v>
      </c>
      <c r="E33" s="42" t="s">
        <v>82</v>
      </c>
      <c r="F33" s="43">
        <v>240</v>
      </c>
      <c r="G33" s="43">
        <v>17.8</v>
      </c>
      <c r="H33" s="43">
        <v>16.899999999999999</v>
      </c>
      <c r="I33" s="43">
        <v>23.9</v>
      </c>
      <c r="J33" s="44">
        <v>307.2</v>
      </c>
      <c r="K33" s="81" t="s">
        <v>146</v>
      </c>
      <c r="L33" s="36"/>
    </row>
    <row r="34" spans="1:12" ht="15" x14ac:dyDescent="0.25">
      <c r="A34" s="12"/>
      <c r="B34" s="13"/>
      <c r="C34" s="10"/>
      <c r="D34" s="7" t="s">
        <v>26</v>
      </c>
      <c r="E34" s="42" t="s">
        <v>74</v>
      </c>
      <c r="F34" s="43">
        <v>200</v>
      </c>
      <c r="G34" s="43">
        <v>0.6</v>
      </c>
      <c r="H34" s="43">
        <v>0.1</v>
      </c>
      <c r="I34" s="43">
        <v>31.7</v>
      </c>
      <c r="J34" s="44">
        <v>131.80000000000001</v>
      </c>
      <c r="K34" s="54" t="s">
        <v>120</v>
      </c>
      <c r="L34" s="36"/>
    </row>
    <row r="35" spans="1:12" ht="15" x14ac:dyDescent="0.25">
      <c r="A35" s="12"/>
      <c r="B35" s="13"/>
      <c r="C35" s="10"/>
      <c r="D35" s="7" t="s">
        <v>27</v>
      </c>
      <c r="E35" s="42" t="s">
        <v>35</v>
      </c>
      <c r="F35" s="43">
        <v>40</v>
      </c>
      <c r="G35" s="43">
        <v>2.9</v>
      </c>
      <c r="H35" s="43">
        <v>1.1000000000000001</v>
      </c>
      <c r="I35" s="43">
        <v>18.600000000000001</v>
      </c>
      <c r="J35" s="44">
        <v>95.9</v>
      </c>
      <c r="K35" s="54" t="s">
        <v>93</v>
      </c>
      <c r="L35" s="36"/>
    </row>
    <row r="36" spans="1:12" ht="15" x14ac:dyDescent="0.25">
      <c r="A36" s="12"/>
      <c r="B36" s="13"/>
      <c r="C36" s="10"/>
      <c r="D36" s="7"/>
      <c r="E36" s="42" t="s">
        <v>110</v>
      </c>
      <c r="F36" s="43">
        <v>40</v>
      </c>
      <c r="G36" s="43">
        <v>3.2</v>
      </c>
      <c r="H36" s="43">
        <v>1.7</v>
      </c>
      <c r="I36" s="43">
        <v>20.399999999999999</v>
      </c>
      <c r="J36" s="44">
        <v>109.7</v>
      </c>
      <c r="K36" s="54" t="s">
        <v>93</v>
      </c>
      <c r="L36" s="36"/>
    </row>
    <row r="37" spans="1:12" ht="15" x14ac:dyDescent="0.25">
      <c r="A37" s="12"/>
      <c r="B37" s="13"/>
      <c r="C37" s="10"/>
      <c r="D37" s="6"/>
      <c r="E37" s="35"/>
      <c r="F37" s="36"/>
      <c r="G37" s="36"/>
      <c r="H37" s="36"/>
      <c r="I37" s="36"/>
      <c r="J37" s="36"/>
      <c r="K37" s="54"/>
      <c r="L37" s="36"/>
    </row>
    <row r="38" spans="1:12" ht="15" x14ac:dyDescent="0.25">
      <c r="A38" s="14"/>
      <c r="B38" s="15"/>
      <c r="C38" s="8"/>
      <c r="D38" s="16" t="s">
        <v>28</v>
      </c>
      <c r="E38" s="9"/>
      <c r="F38" s="17">
        <f>SUM(F31:F37)</f>
        <v>800</v>
      </c>
      <c r="G38" s="17">
        <f>SUM(G31:G37)</f>
        <v>31.5</v>
      </c>
      <c r="H38" s="17">
        <f>SUM(H31:H37)</f>
        <v>31.1</v>
      </c>
      <c r="I38" s="17">
        <f>SUM(I31:I37)</f>
        <v>111.5</v>
      </c>
      <c r="J38" s="17">
        <f>SUM(J31:J37)</f>
        <v>843.1</v>
      </c>
      <c r="K38" s="55"/>
      <c r="L38" s="17">
        <f>SUM(L31:L37)</f>
        <v>0</v>
      </c>
    </row>
    <row r="39" spans="1:12" ht="15.75" customHeight="1" thickBot="1" x14ac:dyDescent="0.25">
      <c r="A39" s="29">
        <f>A24</f>
        <v>1</v>
      </c>
      <c r="B39" s="29">
        <f>B24</f>
        <v>2</v>
      </c>
      <c r="C39" s="85" t="s">
        <v>4</v>
      </c>
      <c r="D39" s="86"/>
      <c r="E39" s="27"/>
      <c r="F39" s="28">
        <f>F30+F38</f>
        <v>1330</v>
      </c>
      <c r="G39" s="28">
        <f>G30+G38</f>
        <v>62</v>
      </c>
      <c r="H39" s="28">
        <f>H30+H38</f>
        <v>50.400000000000006</v>
      </c>
      <c r="I39" s="28">
        <f>I30+I38</f>
        <v>203.2</v>
      </c>
      <c r="J39" s="28">
        <f>J30+J38</f>
        <v>1505.7</v>
      </c>
      <c r="K39" s="56"/>
      <c r="L39" s="28">
        <f>L30+L38</f>
        <v>0</v>
      </c>
    </row>
    <row r="40" spans="1:12" ht="15" x14ac:dyDescent="0.25">
      <c r="A40" s="18">
        <v>1</v>
      </c>
      <c r="B40" s="19">
        <v>3</v>
      </c>
      <c r="C40" s="20" t="s">
        <v>19</v>
      </c>
      <c r="D40" s="5" t="s">
        <v>20</v>
      </c>
      <c r="E40" s="42" t="s">
        <v>81</v>
      </c>
      <c r="F40" s="43">
        <v>150</v>
      </c>
      <c r="G40" s="43">
        <v>5.4</v>
      </c>
      <c r="H40" s="43">
        <v>6.2</v>
      </c>
      <c r="I40" s="43">
        <v>24</v>
      </c>
      <c r="J40" s="44">
        <v>173.4</v>
      </c>
      <c r="K40" s="53" t="s">
        <v>94</v>
      </c>
      <c r="L40" s="34"/>
    </row>
    <row r="41" spans="1:12" ht="15" x14ac:dyDescent="0.25">
      <c r="A41" s="21"/>
      <c r="B41" s="13"/>
      <c r="C41" s="10"/>
      <c r="D41" s="7" t="s">
        <v>21</v>
      </c>
      <c r="E41" s="42" t="s">
        <v>47</v>
      </c>
      <c r="F41" s="43">
        <v>200</v>
      </c>
      <c r="G41" s="43">
        <v>1.5</v>
      </c>
      <c r="H41" s="43">
        <v>1.3</v>
      </c>
      <c r="I41" s="43">
        <v>22.4</v>
      </c>
      <c r="J41" s="44">
        <v>107.3</v>
      </c>
      <c r="K41" s="54" t="s">
        <v>140</v>
      </c>
      <c r="L41" s="36"/>
    </row>
    <row r="42" spans="1:12" ht="15" x14ac:dyDescent="0.25">
      <c r="A42" s="21"/>
      <c r="B42" s="13"/>
      <c r="C42" s="10"/>
      <c r="D42" s="7" t="s">
        <v>27</v>
      </c>
      <c r="E42" s="42" t="s">
        <v>48</v>
      </c>
      <c r="F42" s="43">
        <v>25</v>
      </c>
      <c r="G42" s="43">
        <v>1.1000000000000001</v>
      </c>
      <c r="H42" s="43">
        <v>8.4</v>
      </c>
      <c r="I42" s="43">
        <v>7.5</v>
      </c>
      <c r="J42" s="44">
        <v>110</v>
      </c>
      <c r="K42" s="54" t="s">
        <v>95</v>
      </c>
      <c r="L42" s="36"/>
    </row>
    <row r="43" spans="1:12" ht="15" x14ac:dyDescent="0.25">
      <c r="A43" s="21"/>
      <c r="B43" s="13"/>
      <c r="C43" s="10"/>
      <c r="D43" s="7" t="s">
        <v>27</v>
      </c>
      <c r="E43" s="42" t="s">
        <v>35</v>
      </c>
      <c r="F43" s="43">
        <v>25</v>
      </c>
      <c r="G43" s="43">
        <v>2</v>
      </c>
      <c r="H43" s="43">
        <v>1.2</v>
      </c>
      <c r="I43" s="43">
        <v>13</v>
      </c>
      <c r="J43" s="44">
        <v>70.400000000000006</v>
      </c>
      <c r="K43" s="54" t="s">
        <v>93</v>
      </c>
      <c r="L43" s="36"/>
    </row>
    <row r="44" spans="1:12" ht="15" x14ac:dyDescent="0.25">
      <c r="A44" s="21"/>
      <c r="B44" s="13"/>
      <c r="C44" s="10"/>
      <c r="D44" s="7"/>
      <c r="E44" s="42" t="s">
        <v>130</v>
      </c>
      <c r="F44" s="43">
        <v>100</v>
      </c>
      <c r="G44" s="43">
        <v>0.4</v>
      </c>
      <c r="H44" s="43">
        <v>0.3</v>
      </c>
      <c r="I44" s="43">
        <v>10.3</v>
      </c>
      <c r="J44" s="44">
        <v>45.5</v>
      </c>
      <c r="K44" s="54" t="s">
        <v>93</v>
      </c>
      <c r="L44" s="36"/>
    </row>
    <row r="45" spans="1:12" ht="15" x14ac:dyDescent="0.25">
      <c r="A45" s="21"/>
      <c r="B45" s="13"/>
      <c r="C45" s="10"/>
      <c r="D45" s="6"/>
      <c r="E45" s="42"/>
      <c r="F45" s="43"/>
      <c r="G45" s="43"/>
      <c r="H45" s="43"/>
      <c r="I45" s="43"/>
      <c r="J45" s="44"/>
      <c r="K45" s="54"/>
      <c r="L45" s="36"/>
    </row>
    <row r="46" spans="1:12" ht="15.75" thickBot="1" x14ac:dyDescent="0.3">
      <c r="A46" s="73"/>
      <c r="B46" s="13"/>
      <c r="C46" s="76"/>
      <c r="D46" s="75" t="s">
        <v>28</v>
      </c>
      <c r="E46" s="9"/>
      <c r="F46" s="17">
        <f>SUM(F40:F45)</f>
        <v>500</v>
      </c>
      <c r="G46" s="17">
        <f>SUM(G40:G45)</f>
        <v>10.4</v>
      </c>
      <c r="H46" s="17">
        <f>SUM(H40:H45)</f>
        <v>17.400000000000002</v>
      </c>
      <c r="I46" s="17">
        <f>SUM(I40:I45)</f>
        <v>77.2</v>
      </c>
      <c r="J46" s="17">
        <f>SUM(J40:J45)</f>
        <v>506.6</v>
      </c>
      <c r="K46" s="59"/>
      <c r="L46" s="66">
        <f>SUM(L40:L45)</f>
        <v>0</v>
      </c>
    </row>
    <row r="47" spans="1:12" ht="15" x14ac:dyDescent="0.25">
      <c r="A47" s="21">
        <f>A40</f>
        <v>1</v>
      </c>
      <c r="B47" s="74">
        <f>B40</f>
        <v>3</v>
      </c>
      <c r="C47" s="10" t="s">
        <v>22</v>
      </c>
      <c r="D47" s="5" t="s">
        <v>23</v>
      </c>
      <c r="E47" s="45" t="s">
        <v>49</v>
      </c>
      <c r="F47" s="46">
        <v>60</v>
      </c>
      <c r="G47" s="46">
        <v>3.2</v>
      </c>
      <c r="H47" s="46">
        <v>5.8</v>
      </c>
      <c r="I47" s="46">
        <v>3</v>
      </c>
      <c r="J47" s="47">
        <v>78</v>
      </c>
      <c r="K47" s="60" t="s">
        <v>112</v>
      </c>
      <c r="L47" s="65"/>
    </row>
    <row r="48" spans="1:12" ht="15" x14ac:dyDescent="0.25">
      <c r="A48" s="21"/>
      <c r="B48" s="13"/>
      <c r="C48" s="10"/>
      <c r="D48" s="7" t="s">
        <v>24</v>
      </c>
      <c r="E48" s="42" t="s">
        <v>50</v>
      </c>
      <c r="F48" s="43">
        <v>220</v>
      </c>
      <c r="G48" s="43">
        <v>5.2</v>
      </c>
      <c r="H48" s="43">
        <v>3.6</v>
      </c>
      <c r="I48" s="43">
        <v>19</v>
      </c>
      <c r="J48" s="44">
        <v>114.8</v>
      </c>
      <c r="K48" s="54" t="s">
        <v>111</v>
      </c>
      <c r="L48" s="36"/>
    </row>
    <row r="49" spans="1:12" ht="25.5" x14ac:dyDescent="0.25">
      <c r="A49" s="21"/>
      <c r="B49" s="13"/>
      <c r="C49" s="10"/>
      <c r="D49" s="79" t="s">
        <v>25</v>
      </c>
      <c r="E49" s="42" t="s">
        <v>51</v>
      </c>
      <c r="F49" s="43">
        <v>90</v>
      </c>
      <c r="G49" s="43">
        <v>21.4</v>
      </c>
      <c r="H49" s="43">
        <v>13.8</v>
      </c>
      <c r="I49" s="43">
        <v>14.2</v>
      </c>
      <c r="J49" s="44">
        <v>266.39999999999998</v>
      </c>
      <c r="K49" s="54" t="s">
        <v>147</v>
      </c>
      <c r="L49" s="36"/>
    </row>
    <row r="50" spans="1:12" ht="15" x14ac:dyDescent="0.25">
      <c r="A50" s="21"/>
      <c r="B50" s="13"/>
      <c r="C50" s="10"/>
      <c r="D50" s="8"/>
      <c r="E50" s="42" t="s">
        <v>113</v>
      </c>
      <c r="F50" s="43">
        <v>150</v>
      </c>
      <c r="G50" s="43">
        <v>3.6</v>
      </c>
      <c r="H50" s="43">
        <v>4.5999999999999996</v>
      </c>
      <c r="I50" s="43">
        <v>37.700000000000003</v>
      </c>
      <c r="J50" s="44">
        <v>206.5</v>
      </c>
      <c r="K50" s="54" t="s">
        <v>106</v>
      </c>
      <c r="L50" s="36"/>
    </row>
    <row r="51" spans="1:12" ht="15" x14ac:dyDescent="0.25">
      <c r="A51" s="21"/>
      <c r="B51" s="13"/>
      <c r="C51" s="10"/>
      <c r="D51" s="7" t="s">
        <v>26</v>
      </c>
      <c r="E51" s="42" t="s">
        <v>53</v>
      </c>
      <c r="F51" s="43">
        <v>200</v>
      </c>
      <c r="G51" s="43">
        <v>0.2</v>
      </c>
      <c r="H51" s="43">
        <v>0</v>
      </c>
      <c r="I51" s="43">
        <v>25.7</v>
      </c>
      <c r="J51" s="44">
        <v>103.6</v>
      </c>
      <c r="K51" s="54" t="s">
        <v>114</v>
      </c>
      <c r="L51" s="36"/>
    </row>
    <row r="52" spans="1:12" ht="15" x14ac:dyDescent="0.25">
      <c r="A52" s="21"/>
      <c r="B52" s="13"/>
      <c r="C52" s="10"/>
      <c r="D52" s="7" t="s">
        <v>27</v>
      </c>
      <c r="E52" s="42" t="s">
        <v>35</v>
      </c>
      <c r="F52" s="43">
        <v>40</v>
      </c>
      <c r="G52" s="43">
        <v>2.9</v>
      </c>
      <c r="H52" s="43">
        <v>1.1000000000000001</v>
      </c>
      <c r="I52" s="43">
        <v>18.600000000000001</v>
      </c>
      <c r="J52" s="44">
        <v>95.9</v>
      </c>
      <c r="K52" s="54" t="s">
        <v>93</v>
      </c>
      <c r="L52" s="36"/>
    </row>
    <row r="53" spans="1:12" ht="15" x14ac:dyDescent="0.25">
      <c r="A53" s="21"/>
      <c r="B53" s="13"/>
      <c r="C53" s="10"/>
      <c r="D53" s="7"/>
      <c r="E53" s="42" t="s">
        <v>110</v>
      </c>
      <c r="F53" s="43">
        <v>40</v>
      </c>
      <c r="G53" s="43">
        <v>3.2</v>
      </c>
      <c r="H53" s="43">
        <v>1.7</v>
      </c>
      <c r="I53" s="43">
        <v>20.399999999999999</v>
      </c>
      <c r="J53" s="44">
        <v>109.7</v>
      </c>
      <c r="K53" s="54" t="s">
        <v>93</v>
      </c>
      <c r="L53" s="36"/>
    </row>
    <row r="54" spans="1:12" ht="15" x14ac:dyDescent="0.25">
      <c r="A54" s="21"/>
      <c r="B54" s="13"/>
      <c r="C54" s="10"/>
      <c r="D54" s="6"/>
      <c r="E54" s="35"/>
      <c r="F54" s="36"/>
      <c r="G54" s="36"/>
      <c r="H54" s="36"/>
      <c r="I54" s="36"/>
      <c r="J54" s="36"/>
      <c r="K54" s="54"/>
      <c r="L54" s="36"/>
    </row>
    <row r="55" spans="1:12" ht="15" x14ac:dyDescent="0.25">
      <c r="A55" s="22"/>
      <c r="B55" s="15"/>
      <c r="C55" s="8"/>
      <c r="D55" s="16" t="s">
        <v>28</v>
      </c>
      <c r="E55" s="9"/>
      <c r="F55" s="17">
        <f>SUM(F47:F54)</f>
        <v>800</v>
      </c>
      <c r="G55" s="17">
        <f>SUM(G47:G54)</f>
        <v>39.700000000000003</v>
      </c>
      <c r="H55" s="17">
        <f>SUM(H47:H54)</f>
        <v>30.600000000000005</v>
      </c>
      <c r="I55" s="17">
        <f>SUM(I47:I54)</f>
        <v>138.60000000000002</v>
      </c>
      <c r="J55" s="17">
        <f>SUM(J47:J54)</f>
        <v>974.90000000000009</v>
      </c>
      <c r="K55" s="55"/>
      <c r="L55" s="17">
        <f>SUM(L47:L54)</f>
        <v>0</v>
      </c>
    </row>
    <row r="56" spans="1:12" ht="15.75" customHeight="1" thickBot="1" x14ac:dyDescent="0.25">
      <c r="A56" s="25">
        <f>A40</f>
        <v>1</v>
      </c>
      <c r="B56" s="26">
        <f>B40</f>
        <v>3</v>
      </c>
      <c r="C56" s="85" t="s">
        <v>4</v>
      </c>
      <c r="D56" s="86"/>
      <c r="E56" s="27"/>
      <c r="F56" s="28">
        <f>F46+F55</f>
        <v>1300</v>
      </c>
      <c r="G56" s="28">
        <f>G46+G55</f>
        <v>50.1</v>
      </c>
      <c r="H56" s="28">
        <f>H46+H55</f>
        <v>48.000000000000007</v>
      </c>
      <c r="I56" s="28">
        <f>I46+I55</f>
        <v>215.8</v>
      </c>
      <c r="J56" s="28">
        <f>J46+J55</f>
        <v>1481.5</v>
      </c>
      <c r="K56" s="56"/>
      <c r="L56" s="28">
        <f>L46+L55</f>
        <v>0</v>
      </c>
    </row>
    <row r="57" spans="1:12" ht="15" x14ac:dyDescent="0.25">
      <c r="A57" s="18">
        <v>1</v>
      </c>
      <c r="B57" s="19">
        <v>4</v>
      </c>
      <c r="C57" s="20" t="s">
        <v>19</v>
      </c>
      <c r="D57" s="5" t="s">
        <v>20</v>
      </c>
      <c r="E57" s="42" t="s">
        <v>54</v>
      </c>
      <c r="F57" s="43">
        <v>150</v>
      </c>
      <c r="G57" s="43">
        <v>17.399999999999999</v>
      </c>
      <c r="H57" s="43">
        <v>27</v>
      </c>
      <c r="I57" s="43">
        <v>2.5</v>
      </c>
      <c r="J57" s="44">
        <v>322.39999999999998</v>
      </c>
      <c r="K57" s="53" t="s">
        <v>115</v>
      </c>
      <c r="L57" s="34"/>
    </row>
    <row r="58" spans="1:12" ht="15" x14ac:dyDescent="0.25">
      <c r="A58" s="21"/>
      <c r="B58" s="13"/>
      <c r="C58" s="10"/>
      <c r="D58" s="7" t="s">
        <v>21</v>
      </c>
      <c r="E58" s="42" t="s">
        <v>55</v>
      </c>
      <c r="F58" s="43">
        <v>200</v>
      </c>
      <c r="G58" s="43">
        <v>0.3</v>
      </c>
      <c r="H58" s="43">
        <v>0.1</v>
      </c>
      <c r="I58" s="43">
        <v>15.2</v>
      </c>
      <c r="J58" s="44">
        <v>62.9</v>
      </c>
      <c r="K58" s="54" t="s">
        <v>141</v>
      </c>
      <c r="L58" s="36"/>
    </row>
    <row r="59" spans="1:12" ht="15" x14ac:dyDescent="0.25">
      <c r="A59" s="21"/>
      <c r="B59" s="13"/>
      <c r="C59" s="10"/>
      <c r="D59" s="7" t="s">
        <v>27</v>
      </c>
      <c r="E59" s="42" t="s">
        <v>36</v>
      </c>
      <c r="F59" s="43">
        <v>30</v>
      </c>
      <c r="G59" s="43">
        <v>4.5</v>
      </c>
      <c r="H59" s="43">
        <v>4.5</v>
      </c>
      <c r="I59" s="43">
        <v>7.4</v>
      </c>
      <c r="J59" s="44">
        <v>88.1</v>
      </c>
      <c r="K59" s="54" t="s">
        <v>96</v>
      </c>
      <c r="L59" s="36"/>
    </row>
    <row r="60" spans="1:12" ht="15" x14ac:dyDescent="0.25">
      <c r="A60" s="21"/>
      <c r="B60" s="13"/>
      <c r="C60" s="10"/>
      <c r="D60" s="7" t="s">
        <v>27</v>
      </c>
      <c r="E60" s="42" t="s">
        <v>35</v>
      </c>
      <c r="F60" s="43">
        <v>25</v>
      </c>
      <c r="G60" s="43">
        <v>2</v>
      </c>
      <c r="H60" s="43">
        <v>1.2</v>
      </c>
      <c r="I60" s="43">
        <v>13</v>
      </c>
      <c r="J60" s="44">
        <v>70.400000000000006</v>
      </c>
      <c r="K60" s="54" t="s">
        <v>93</v>
      </c>
      <c r="L60" s="36"/>
    </row>
    <row r="61" spans="1:12" ht="15" x14ac:dyDescent="0.25">
      <c r="A61" s="21"/>
      <c r="B61" s="13"/>
      <c r="C61" s="10"/>
      <c r="D61" s="6"/>
      <c r="E61" s="42" t="s">
        <v>130</v>
      </c>
      <c r="F61" s="43">
        <v>100</v>
      </c>
      <c r="G61" s="43">
        <v>0.6</v>
      </c>
      <c r="H61" s="43">
        <v>0.1</v>
      </c>
      <c r="I61" s="43">
        <v>5.0999999999999996</v>
      </c>
      <c r="J61" s="44">
        <v>24.1</v>
      </c>
      <c r="K61" s="54" t="s">
        <v>93</v>
      </c>
      <c r="L61" s="36"/>
    </row>
    <row r="62" spans="1:12" ht="15" x14ac:dyDescent="0.25">
      <c r="A62" s="21"/>
      <c r="B62" s="13"/>
      <c r="C62" s="10"/>
      <c r="D62" s="6"/>
      <c r="E62" s="42"/>
      <c r="F62" s="43"/>
      <c r="G62" s="43"/>
      <c r="H62" s="43"/>
      <c r="I62" s="43"/>
      <c r="J62" s="44"/>
      <c r="K62" s="54"/>
      <c r="L62" s="36"/>
    </row>
    <row r="63" spans="1:12" ht="15.75" thickBot="1" x14ac:dyDescent="0.3">
      <c r="A63" s="21"/>
      <c r="B63" s="13"/>
      <c r="C63" s="10"/>
      <c r="D63" s="75" t="s">
        <v>28</v>
      </c>
      <c r="E63" s="9"/>
      <c r="F63" s="17">
        <f>SUM(F57:F62)</f>
        <v>505</v>
      </c>
      <c r="G63" s="17">
        <f>SUM(G57:G62)</f>
        <v>24.8</v>
      </c>
      <c r="H63" s="17">
        <f>SUM(H57:H62)</f>
        <v>32.900000000000006</v>
      </c>
      <c r="I63" s="17">
        <f>SUM(I57:I62)</f>
        <v>43.2</v>
      </c>
      <c r="J63" s="17">
        <f>SUM(J57:J62)</f>
        <v>567.9</v>
      </c>
      <c r="K63" s="64"/>
      <c r="L63" s="66">
        <f>SUM(L57:L62)</f>
        <v>0</v>
      </c>
    </row>
    <row r="64" spans="1:12" ht="15" x14ac:dyDescent="0.25">
      <c r="A64" s="18">
        <f>A57</f>
        <v>1</v>
      </c>
      <c r="B64" s="74">
        <f>B57</f>
        <v>4</v>
      </c>
      <c r="C64" s="20" t="s">
        <v>22</v>
      </c>
      <c r="D64" s="5" t="s">
        <v>23</v>
      </c>
      <c r="E64" s="45" t="s">
        <v>56</v>
      </c>
      <c r="F64" s="46">
        <v>60</v>
      </c>
      <c r="G64" s="46">
        <v>2.2999999999999998</v>
      </c>
      <c r="H64" s="46">
        <v>4.8</v>
      </c>
      <c r="I64" s="46">
        <v>4.5</v>
      </c>
      <c r="J64" s="47">
        <v>70.900000000000006</v>
      </c>
      <c r="K64" s="63" t="s">
        <v>103</v>
      </c>
      <c r="L64" s="65"/>
    </row>
    <row r="65" spans="1:12" ht="14.25" customHeight="1" x14ac:dyDescent="0.25">
      <c r="A65" s="21"/>
      <c r="B65" s="13"/>
      <c r="C65" s="10"/>
      <c r="D65" s="70" t="s">
        <v>24</v>
      </c>
      <c r="E65" s="42" t="s">
        <v>148</v>
      </c>
      <c r="F65" s="43">
        <v>220</v>
      </c>
      <c r="G65" s="43" t="s">
        <v>150</v>
      </c>
      <c r="H65" s="43" t="s">
        <v>151</v>
      </c>
      <c r="I65" s="43" t="s">
        <v>152</v>
      </c>
      <c r="J65" s="44" t="s">
        <v>153</v>
      </c>
      <c r="K65" s="54" t="s">
        <v>149</v>
      </c>
      <c r="L65" s="36"/>
    </row>
    <row r="66" spans="1:12" ht="15" x14ac:dyDescent="0.25">
      <c r="A66" s="21"/>
      <c r="B66" s="13"/>
      <c r="C66" s="10"/>
      <c r="D66" s="78" t="s">
        <v>25</v>
      </c>
      <c r="E66" s="42" t="s">
        <v>80</v>
      </c>
      <c r="F66" s="43">
        <v>90</v>
      </c>
      <c r="G66" s="43">
        <v>8.4</v>
      </c>
      <c r="H66" s="43">
        <v>6.2</v>
      </c>
      <c r="I66" s="43">
        <v>9.4</v>
      </c>
      <c r="J66" s="44">
        <v>136.1</v>
      </c>
      <c r="K66" s="54" t="s">
        <v>142</v>
      </c>
      <c r="L66" s="36"/>
    </row>
    <row r="67" spans="1:12" ht="15" x14ac:dyDescent="0.25">
      <c r="A67" s="21"/>
      <c r="B67" s="13"/>
      <c r="C67" s="10"/>
      <c r="D67" s="8"/>
      <c r="E67" s="42" t="s">
        <v>57</v>
      </c>
      <c r="F67" s="43">
        <v>150</v>
      </c>
      <c r="G67" s="43">
        <v>3.7</v>
      </c>
      <c r="H67" s="43">
        <v>6.3</v>
      </c>
      <c r="I67" s="43">
        <v>32.799999999999997</v>
      </c>
      <c r="J67" s="44">
        <v>202.6</v>
      </c>
      <c r="K67" s="54" t="s">
        <v>116</v>
      </c>
      <c r="L67" s="36"/>
    </row>
    <row r="68" spans="1:12" ht="15" x14ac:dyDescent="0.25">
      <c r="A68" s="21"/>
      <c r="B68" s="13"/>
      <c r="C68" s="10"/>
      <c r="D68" s="7" t="s">
        <v>26</v>
      </c>
      <c r="E68" s="42" t="s">
        <v>122</v>
      </c>
      <c r="F68" s="43">
        <v>200</v>
      </c>
      <c r="G68" s="43">
        <v>1</v>
      </c>
      <c r="H68" s="43">
        <v>0.2</v>
      </c>
      <c r="I68" s="43">
        <v>18</v>
      </c>
      <c r="J68" s="44">
        <v>77.8</v>
      </c>
      <c r="K68" s="54" t="s">
        <v>117</v>
      </c>
      <c r="L68" s="36"/>
    </row>
    <row r="69" spans="1:12" ht="15" x14ac:dyDescent="0.25">
      <c r="A69" s="21"/>
      <c r="B69" s="13"/>
      <c r="C69" s="10"/>
      <c r="D69" s="7" t="s">
        <v>27</v>
      </c>
      <c r="E69" s="42" t="s">
        <v>35</v>
      </c>
      <c r="F69" s="43">
        <v>40</v>
      </c>
      <c r="G69" s="43">
        <v>2.9</v>
      </c>
      <c r="H69" s="43">
        <v>1.1000000000000001</v>
      </c>
      <c r="I69" s="43">
        <v>18.600000000000001</v>
      </c>
      <c r="J69" s="44">
        <v>95.9</v>
      </c>
      <c r="K69" s="54" t="s">
        <v>93</v>
      </c>
      <c r="L69" s="36"/>
    </row>
    <row r="70" spans="1:12" ht="15" x14ac:dyDescent="0.25">
      <c r="A70" s="21"/>
      <c r="B70" s="13"/>
      <c r="C70" s="10"/>
      <c r="D70" s="7"/>
      <c r="E70" s="42" t="s">
        <v>110</v>
      </c>
      <c r="F70" s="43">
        <v>40</v>
      </c>
      <c r="G70" s="43">
        <v>3.2</v>
      </c>
      <c r="H70" s="43">
        <v>1.7</v>
      </c>
      <c r="I70" s="43">
        <v>20.399999999999999</v>
      </c>
      <c r="J70" s="44">
        <v>109.7</v>
      </c>
      <c r="K70" s="54" t="s">
        <v>93</v>
      </c>
      <c r="L70" s="36"/>
    </row>
    <row r="71" spans="1:12" ht="15" x14ac:dyDescent="0.25">
      <c r="A71" s="21"/>
      <c r="B71" s="13"/>
      <c r="C71" s="10"/>
      <c r="D71" s="6"/>
      <c r="E71" s="35"/>
      <c r="F71" s="36"/>
      <c r="G71" s="36"/>
      <c r="H71" s="36"/>
      <c r="I71" s="36"/>
      <c r="J71" s="36"/>
      <c r="K71" s="54"/>
      <c r="L71" s="36"/>
    </row>
    <row r="72" spans="1:12" ht="15" x14ac:dyDescent="0.25">
      <c r="A72" s="22"/>
      <c r="B72" s="15"/>
      <c r="C72" s="8"/>
      <c r="D72" s="16" t="s">
        <v>28</v>
      </c>
      <c r="E72" s="9"/>
      <c r="F72" s="17">
        <f>SUM(F64:F71)</f>
        <v>800</v>
      </c>
      <c r="G72" s="17">
        <f>SUM(G64:G71)</f>
        <v>21.499999999999996</v>
      </c>
      <c r="H72" s="17">
        <f>SUM(H64:H71)</f>
        <v>20.3</v>
      </c>
      <c r="I72" s="17">
        <f>SUM(I64:I71)</f>
        <v>103.69999999999999</v>
      </c>
      <c r="J72" s="17">
        <f>SUM(J64:J71)</f>
        <v>693.00000000000011</v>
      </c>
      <c r="K72" s="55"/>
      <c r="L72" s="17">
        <f>SUM(L64:L71)</f>
        <v>0</v>
      </c>
    </row>
    <row r="73" spans="1:12" ht="15.75" customHeight="1" thickBot="1" x14ac:dyDescent="0.25">
      <c r="A73" s="25">
        <f>A57</f>
        <v>1</v>
      </c>
      <c r="B73" s="26">
        <f>B57</f>
        <v>4</v>
      </c>
      <c r="C73" s="85" t="s">
        <v>4</v>
      </c>
      <c r="D73" s="86"/>
      <c r="E73" s="27"/>
      <c r="F73" s="28">
        <f>F63+F72</f>
        <v>1305</v>
      </c>
      <c r="G73" s="28">
        <f>G63+G72</f>
        <v>46.3</v>
      </c>
      <c r="H73" s="28">
        <f>H63+H72</f>
        <v>53.2</v>
      </c>
      <c r="I73" s="28">
        <f>I63+I72</f>
        <v>146.89999999999998</v>
      </c>
      <c r="J73" s="28">
        <f>J63+J72</f>
        <v>1260.9000000000001</v>
      </c>
      <c r="K73" s="56"/>
      <c r="L73" s="28">
        <f>L63+L72</f>
        <v>0</v>
      </c>
    </row>
    <row r="74" spans="1:12" ht="15" x14ac:dyDescent="0.25">
      <c r="A74" s="18">
        <v>1</v>
      </c>
      <c r="B74" s="19">
        <v>5</v>
      </c>
      <c r="C74" s="20" t="s">
        <v>19</v>
      </c>
      <c r="D74" s="5" t="s">
        <v>20</v>
      </c>
      <c r="E74" s="42" t="s">
        <v>79</v>
      </c>
      <c r="F74" s="43">
        <v>150</v>
      </c>
      <c r="G74" s="43">
        <v>4.9000000000000004</v>
      </c>
      <c r="H74" s="43">
        <v>7.3</v>
      </c>
      <c r="I74" s="43">
        <v>18.3</v>
      </c>
      <c r="J74" s="44">
        <v>158.1</v>
      </c>
      <c r="K74" s="53" t="s">
        <v>94</v>
      </c>
      <c r="L74" s="34"/>
    </row>
    <row r="75" spans="1:12" ht="15" x14ac:dyDescent="0.25">
      <c r="A75" s="21"/>
      <c r="B75" s="13"/>
      <c r="C75" s="10"/>
      <c r="D75" s="7" t="s">
        <v>21</v>
      </c>
      <c r="E75" s="42" t="s">
        <v>47</v>
      </c>
      <c r="F75" s="43">
        <v>200</v>
      </c>
      <c r="G75" s="43">
        <v>1.5</v>
      </c>
      <c r="H75" s="43">
        <v>1.3</v>
      </c>
      <c r="I75" s="43">
        <v>22.4</v>
      </c>
      <c r="J75" s="44">
        <v>107.3</v>
      </c>
      <c r="K75" s="54" t="s">
        <v>140</v>
      </c>
      <c r="L75" s="36"/>
    </row>
    <row r="76" spans="1:12" ht="15" x14ac:dyDescent="0.25">
      <c r="A76" s="21"/>
      <c r="B76" s="13"/>
      <c r="C76" s="10"/>
      <c r="D76" s="7" t="s">
        <v>27</v>
      </c>
      <c r="E76" s="42" t="s">
        <v>44</v>
      </c>
      <c r="F76" s="43">
        <v>35</v>
      </c>
      <c r="G76" s="43">
        <v>1.2</v>
      </c>
      <c r="H76" s="43">
        <v>4.3</v>
      </c>
      <c r="I76" s="43">
        <v>22</v>
      </c>
      <c r="J76" s="44">
        <v>131.5</v>
      </c>
      <c r="K76" s="54" t="s">
        <v>108</v>
      </c>
      <c r="L76" s="36"/>
    </row>
    <row r="77" spans="1:12" ht="15" x14ac:dyDescent="0.25">
      <c r="A77" s="21"/>
      <c r="B77" s="13"/>
      <c r="C77" s="10"/>
      <c r="D77" s="7" t="s">
        <v>27</v>
      </c>
      <c r="E77" s="42" t="s">
        <v>35</v>
      </c>
      <c r="F77" s="43">
        <v>25</v>
      </c>
      <c r="G77" s="43">
        <v>2</v>
      </c>
      <c r="H77" s="43">
        <v>1.2</v>
      </c>
      <c r="I77" s="43">
        <v>13</v>
      </c>
      <c r="J77" s="44">
        <v>70.400000000000006</v>
      </c>
      <c r="K77" s="54" t="s">
        <v>93</v>
      </c>
      <c r="L77" s="36"/>
    </row>
    <row r="78" spans="1:12" ht="15" x14ac:dyDescent="0.25">
      <c r="A78" s="21"/>
      <c r="B78" s="13"/>
      <c r="C78" s="10"/>
      <c r="D78" s="6"/>
      <c r="E78" s="42" t="s">
        <v>130</v>
      </c>
      <c r="F78" s="43">
        <v>100</v>
      </c>
      <c r="G78" s="43">
        <v>0.4</v>
      </c>
      <c r="H78" s="43">
        <v>0.4</v>
      </c>
      <c r="I78" s="43">
        <v>9.8000000000000007</v>
      </c>
      <c r="J78" s="44">
        <v>44.4</v>
      </c>
      <c r="K78" s="54" t="s">
        <v>93</v>
      </c>
      <c r="L78" s="36"/>
    </row>
    <row r="79" spans="1:12" ht="15" x14ac:dyDescent="0.25">
      <c r="A79" s="21"/>
      <c r="B79" s="13"/>
      <c r="C79" s="10"/>
      <c r="D79" s="6"/>
      <c r="E79" s="42" t="s">
        <v>121</v>
      </c>
      <c r="F79" s="43">
        <v>20</v>
      </c>
      <c r="G79" s="43">
        <v>0.6</v>
      </c>
      <c r="H79" s="43">
        <v>0.7</v>
      </c>
      <c r="I79" s="43">
        <v>15.5</v>
      </c>
      <c r="J79" s="44">
        <v>70.8</v>
      </c>
      <c r="K79" s="54" t="s">
        <v>93</v>
      </c>
      <c r="L79" s="36"/>
    </row>
    <row r="80" spans="1:12" ht="15" x14ac:dyDescent="0.25">
      <c r="A80" s="21"/>
      <c r="B80" s="13"/>
      <c r="C80" s="10"/>
      <c r="D80" s="6"/>
      <c r="E80" s="42"/>
      <c r="F80" s="43"/>
      <c r="G80" s="43"/>
      <c r="H80" s="43"/>
      <c r="I80" s="43"/>
      <c r="J80" s="58"/>
      <c r="K80" s="67"/>
      <c r="L80" s="68"/>
    </row>
    <row r="81" spans="1:12" ht="15.75" thickBot="1" x14ac:dyDescent="0.3">
      <c r="A81" s="21"/>
      <c r="B81" s="72"/>
      <c r="C81" s="10"/>
      <c r="D81" s="75" t="s">
        <v>28</v>
      </c>
      <c r="E81" s="9"/>
      <c r="F81" s="17">
        <f>SUM(F74:F79)</f>
        <v>530</v>
      </c>
      <c r="G81" s="17">
        <f>SUM(G74:G79)</f>
        <v>10.600000000000001</v>
      </c>
      <c r="H81" s="17">
        <f>SUM(H74:H79)</f>
        <v>15.199999999999998</v>
      </c>
      <c r="I81" s="17">
        <f>SUM(I74:I79)</f>
        <v>101</v>
      </c>
      <c r="J81" s="17">
        <f>SUM(J74:J79)</f>
        <v>582.49999999999989</v>
      </c>
      <c r="K81" s="59"/>
      <c r="L81" s="61">
        <f>SUM(L74:L79)</f>
        <v>0</v>
      </c>
    </row>
    <row r="82" spans="1:12" ht="25.5" x14ac:dyDescent="0.25">
      <c r="A82" s="18">
        <f>A74</f>
        <v>1</v>
      </c>
      <c r="B82" s="12">
        <f>B74</f>
        <v>5</v>
      </c>
      <c r="C82" s="20" t="s">
        <v>22</v>
      </c>
      <c r="D82" s="77" t="s">
        <v>23</v>
      </c>
      <c r="E82" s="45" t="s">
        <v>58</v>
      </c>
      <c r="F82" s="46">
        <v>60</v>
      </c>
      <c r="G82" s="46">
        <v>0.8</v>
      </c>
      <c r="H82" s="46">
        <v>4.7</v>
      </c>
      <c r="I82" s="46">
        <v>5.0999999999999996</v>
      </c>
      <c r="J82" s="47">
        <v>66.3</v>
      </c>
      <c r="K82" s="60" t="s">
        <v>118</v>
      </c>
      <c r="L82" s="62"/>
    </row>
    <row r="83" spans="1:12" ht="15" x14ac:dyDescent="0.25">
      <c r="A83" s="21"/>
      <c r="B83" s="13"/>
      <c r="C83" s="10"/>
      <c r="D83" s="7" t="s">
        <v>24</v>
      </c>
      <c r="E83" s="42" t="s">
        <v>59</v>
      </c>
      <c r="F83" s="43">
        <v>220</v>
      </c>
      <c r="G83" s="43">
        <v>4.8</v>
      </c>
      <c r="H83" s="43">
        <v>5.4</v>
      </c>
      <c r="I83" s="43">
        <v>9.9</v>
      </c>
      <c r="J83" s="44">
        <v>106.8</v>
      </c>
      <c r="K83" s="54" t="s">
        <v>123</v>
      </c>
      <c r="L83" s="36"/>
    </row>
    <row r="84" spans="1:12" ht="15" x14ac:dyDescent="0.25">
      <c r="A84" s="21"/>
      <c r="B84" s="13"/>
      <c r="C84" s="10"/>
      <c r="D84" s="78" t="s">
        <v>25</v>
      </c>
      <c r="E84" s="42" t="s">
        <v>154</v>
      </c>
      <c r="F84" s="43">
        <v>90</v>
      </c>
      <c r="G84" s="43">
        <v>6.1</v>
      </c>
      <c r="H84" s="43">
        <v>3.7</v>
      </c>
      <c r="I84" s="43">
        <v>5.8</v>
      </c>
      <c r="J84" s="44">
        <v>80.099999999999994</v>
      </c>
      <c r="K84" s="54" t="s">
        <v>143</v>
      </c>
      <c r="L84" s="36"/>
    </row>
    <row r="85" spans="1:12" ht="15" x14ac:dyDescent="0.25">
      <c r="A85" s="21"/>
      <c r="B85" s="13"/>
      <c r="C85" s="10"/>
      <c r="D85" s="8"/>
      <c r="E85" s="42" t="s">
        <v>60</v>
      </c>
      <c r="F85" s="43">
        <v>150</v>
      </c>
      <c r="G85" s="43">
        <v>3.1</v>
      </c>
      <c r="H85" s="43">
        <v>5.4</v>
      </c>
      <c r="I85" s="43">
        <v>20.3</v>
      </c>
      <c r="J85" s="44">
        <v>142.19999999999999</v>
      </c>
      <c r="K85" s="54" t="s">
        <v>119</v>
      </c>
      <c r="L85" s="36"/>
    </row>
    <row r="86" spans="1:12" ht="15" x14ac:dyDescent="0.25">
      <c r="A86" s="21"/>
      <c r="B86" s="13"/>
      <c r="C86" s="10"/>
      <c r="D86" s="7" t="s">
        <v>26</v>
      </c>
      <c r="E86" s="42" t="s">
        <v>74</v>
      </c>
      <c r="F86" s="43">
        <v>200</v>
      </c>
      <c r="G86" s="43" t="s">
        <v>156</v>
      </c>
      <c r="H86" s="43">
        <v>0.1</v>
      </c>
      <c r="I86" s="43" t="s">
        <v>157</v>
      </c>
      <c r="J86" s="44" t="s">
        <v>155</v>
      </c>
      <c r="K86" s="54" t="s">
        <v>158</v>
      </c>
      <c r="L86" s="36"/>
    </row>
    <row r="87" spans="1:12" ht="15" x14ac:dyDescent="0.25">
      <c r="A87" s="21"/>
      <c r="B87" s="13"/>
      <c r="C87" s="10"/>
      <c r="D87" s="7" t="s">
        <v>27</v>
      </c>
      <c r="E87" s="42" t="s">
        <v>35</v>
      </c>
      <c r="F87" s="43">
        <v>40</v>
      </c>
      <c r="G87" s="43">
        <v>2.9</v>
      </c>
      <c r="H87" s="43">
        <v>1.1000000000000001</v>
      </c>
      <c r="I87" s="43">
        <v>18.600000000000001</v>
      </c>
      <c r="J87" s="44">
        <v>95.9</v>
      </c>
      <c r="K87" s="54" t="s">
        <v>93</v>
      </c>
      <c r="L87" s="36"/>
    </row>
    <row r="88" spans="1:12" ht="15" x14ac:dyDescent="0.25">
      <c r="A88" s="21"/>
      <c r="B88" s="13"/>
      <c r="C88" s="10"/>
      <c r="D88" s="7"/>
      <c r="E88" s="42" t="s">
        <v>110</v>
      </c>
      <c r="F88" s="43">
        <v>40</v>
      </c>
      <c r="G88" s="43">
        <v>3.2</v>
      </c>
      <c r="H88" s="43">
        <v>1.7</v>
      </c>
      <c r="I88" s="43">
        <v>20.399999999999999</v>
      </c>
      <c r="J88" s="44">
        <v>109.7</v>
      </c>
      <c r="K88" s="54" t="s">
        <v>93</v>
      </c>
      <c r="L88" s="36"/>
    </row>
    <row r="89" spans="1:12" ht="15" x14ac:dyDescent="0.25">
      <c r="A89" s="21"/>
      <c r="B89" s="13"/>
      <c r="C89" s="10"/>
      <c r="D89" s="6"/>
      <c r="E89" s="35"/>
      <c r="F89" s="36"/>
      <c r="G89" s="36"/>
      <c r="H89" s="36"/>
      <c r="I89" s="36"/>
      <c r="J89" s="36"/>
      <c r="K89" s="54"/>
      <c r="L89" s="36"/>
    </row>
    <row r="90" spans="1:12" ht="15" x14ac:dyDescent="0.25">
      <c r="A90" s="22"/>
      <c r="B90" s="15"/>
      <c r="C90" s="8"/>
      <c r="D90" s="16" t="s">
        <v>28</v>
      </c>
      <c r="E90" s="9"/>
      <c r="F90" s="17">
        <f>SUM(F82:F89)</f>
        <v>800</v>
      </c>
      <c r="G90" s="17">
        <f>SUM(G82:G89)</f>
        <v>20.9</v>
      </c>
      <c r="H90" s="17">
        <f>SUM(H82:H89)</f>
        <v>22.100000000000005</v>
      </c>
      <c r="I90" s="17">
        <f>SUM(I82:I89)</f>
        <v>80.099999999999994</v>
      </c>
      <c r="J90" s="17">
        <f>SUM(J82:J89)</f>
        <v>601</v>
      </c>
      <c r="K90" s="55"/>
      <c r="L90" s="17">
        <f>SUM(L82:L89)</f>
        <v>0</v>
      </c>
    </row>
    <row r="91" spans="1:12" ht="15.75" customHeight="1" thickBot="1" x14ac:dyDescent="0.25">
      <c r="A91" s="25">
        <f>A74</f>
        <v>1</v>
      </c>
      <c r="B91" s="26">
        <f>B74</f>
        <v>5</v>
      </c>
      <c r="C91" s="85" t="s">
        <v>4</v>
      </c>
      <c r="D91" s="86"/>
      <c r="E91" s="27"/>
      <c r="F91" s="28">
        <f>F81+F90</f>
        <v>1330</v>
      </c>
      <c r="G91" s="28">
        <f>G81+G90</f>
        <v>31.5</v>
      </c>
      <c r="H91" s="28">
        <f>H81+H90</f>
        <v>37.300000000000004</v>
      </c>
      <c r="I91" s="28">
        <f>I81+I90</f>
        <v>181.1</v>
      </c>
      <c r="J91" s="28">
        <f>J81+J90</f>
        <v>1183.5</v>
      </c>
      <c r="K91" s="56"/>
      <c r="L91" s="28">
        <f>L81+L90</f>
        <v>0</v>
      </c>
    </row>
    <row r="92" spans="1:12" ht="15" x14ac:dyDescent="0.25">
      <c r="A92" s="18">
        <v>2</v>
      </c>
      <c r="B92" s="19">
        <v>1</v>
      </c>
      <c r="C92" s="20" t="s">
        <v>19</v>
      </c>
      <c r="D92" s="5" t="s">
        <v>20</v>
      </c>
      <c r="E92" s="42" t="s">
        <v>46</v>
      </c>
      <c r="F92" s="43">
        <v>150</v>
      </c>
      <c r="G92" s="43">
        <v>5.4</v>
      </c>
      <c r="H92" s="43">
        <v>6.7</v>
      </c>
      <c r="I92" s="43">
        <v>23.6</v>
      </c>
      <c r="J92" s="44">
        <v>176.1</v>
      </c>
      <c r="K92" s="53" t="s">
        <v>94</v>
      </c>
      <c r="L92" s="34"/>
    </row>
    <row r="93" spans="1:12" ht="15" x14ac:dyDescent="0.25">
      <c r="A93" s="21"/>
      <c r="B93" s="13"/>
      <c r="C93" s="10"/>
      <c r="D93" s="7" t="s">
        <v>21</v>
      </c>
      <c r="E93" s="42" t="s">
        <v>43</v>
      </c>
      <c r="F93" s="43">
        <v>200</v>
      </c>
      <c r="G93" s="43">
        <v>0.2</v>
      </c>
      <c r="H93" s="43">
        <v>0.1</v>
      </c>
      <c r="I93" s="43">
        <v>15</v>
      </c>
      <c r="J93" s="44">
        <v>61.7</v>
      </c>
      <c r="K93" s="54" t="s">
        <v>124</v>
      </c>
      <c r="L93" s="36"/>
    </row>
    <row r="94" spans="1:12" ht="15" x14ac:dyDescent="0.25">
      <c r="A94" s="21"/>
      <c r="B94" s="13"/>
      <c r="C94" s="10"/>
      <c r="D94" s="7" t="s">
        <v>27</v>
      </c>
      <c r="E94" s="42" t="s">
        <v>36</v>
      </c>
      <c r="F94" s="43">
        <v>30</v>
      </c>
      <c r="G94" s="43">
        <v>4.5</v>
      </c>
      <c r="H94" s="43">
        <v>4.5</v>
      </c>
      <c r="I94" s="43">
        <v>7.4</v>
      </c>
      <c r="J94" s="44">
        <v>88.1</v>
      </c>
      <c r="K94" s="54" t="s">
        <v>96</v>
      </c>
      <c r="L94" s="36"/>
    </row>
    <row r="95" spans="1:12" ht="15" x14ac:dyDescent="0.25">
      <c r="A95" s="21"/>
      <c r="B95" s="13"/>
      <c r="C95" s="10"/>
      <c r="D95" s="7" t="s">
        <v>27</v>
      </c>
      <c r="E95" s="42" t="s">
        <v>35</v>
      </c>
      <c r="F95" s="43">
        <v>25</v>
      </c>
      <c r="G95" s="43">
        <v>2</v>
      </c>
      <c r="H95" s="43">
        <v>1.2</v>
      </c>
      <c r="I95" s="43">
        <v>13</v>
      </c>
      <c r="J95" s="44">
        <v>70.44</v>
      </c>
      <c r="K95" s="54" t="s">
        <v>93</v>
      </c>
      <c r="L95" s="36"/>
    </row>
    <row r="96" spans="1:12" ht="15" x14ac:dyDescent="0.25">
      <c r="A96" s="21"/>
      <c r="B96" s="13"/>
      <c r="C96" s="10"/>
      <c r="D96" s="6"/>
      <c r="E96" s="42" t="s">
        <v>130</v>
      </c>
      <c r="F96" s="43">
        <v>100</v>
      </c>
      <c r="G96" s="43">
        <v>0.4</v>
      </c>
      <c r="H96" s="43">
        <v>0.3</v>
      </c>
      <c r="I96" s="43">
        <v>10.3</v>
      </c>
      <c r="J96" s="44">
        <v>45.5</v>
      </c>
      <c r="K96" s="54" t="s">
        <v>93</v>
      </c>
      <c r="L96" s="36"/>
    </row>
    <row r="97" spans="1:12" ht="15" x14ac:dyDescent="0.25">
      <c r="A97" s="21"/>
      <c r="B97" s="13"/>
      <c r="C97" s="10"/>
      <c r="D97" s="6"/>
      <c r="E97" s="42" t="s">
        <v>37</v>
      </c>
      <c r="F97" s="43">
        <v>20</v>
      </c>
      <c r="G97" s="43">
        <v>1.5</v>
      </c>
      <c r="H97" s="43">
        <v>2</v>
      </c>
      <c r="I97" s="43">
        <v>14.9</v>
      </c>
      <c r="J97" s="44">
        <v>83.6</v>
      </c>
      <c r="K97" s="54" t="s">
        <v>93</v>
      </c>
      <c r="L97" s="36"/>
    </row>
    <row r="98" spans="1:12" ht="15" x14ac:dyDescent="0.25">
      <c r="A98" s="21"/>
      <c r="B98" s="13"/>
      <c r="C98" s="10"/>
      <c r="D98" s="6"/>
      <c r="E98" s="42"/>
      <c r="F98" s="43"/>
      <c r="G98" s="43"/>
      <c r="H98" s="43"/>
      <c r="I98" s="43"/>
      <c r="J98" s="58"/>
      <c r="K98" s="54"/>
      <c r="L98" s="36"/>
    </row>
    <row r="99" spans="1:12" ht="15.75" thickBot="1" x14ac:dyDescent="0.3">
      <c r="A99" s="21"/>
      <c r="B99" s="72"/>
      <c r="C99" s="10"/>
      <c r="D99" s="75" t="s">
        <v>28</v>
      </c>
      <c r="E99" s="9"/>
      <c r="F99" s="17">
        <f>SUM(F92:F97)</f>
        <v>525</v>
      </c>
      <c r="G99" s="17">
        <f>SUM(G92:G97)</f>
        <v>14.000000000000002</v>
      </c>
      <c r="H99" s="17">
        <f>SUM(H92:H97)</f>
        <v>14.8</v>
      </c>
      <c r="I99" s="17">
        <f>SUM(I92:I97)</f>
        <v>84.2</v>
      </c>
      <c r="J99" s="17">
        <f>SUM(J92:J97)</f>
        <v>525.43999999999994</v>
      </c>
      <c r="K99" s="59"/>
      <c r="L99" s="61">
        <f>SUM(L92:L97)</f>
        <v>0</v>
      </c>
    </row>
    <row r="100" spans="1:12" ht="15" x14ac:dyDescent="0.25">
      <c r="A100" s="18">
        <f>A92</f>
        <v>2</v>
      </c>
      <c r="B100" s="12">
        <v>1</v>
      </c>
      <c r="C100" s="20" t="s">
        <v>22</v>
      </c>
      <c r="D100" s="5" t="s">
        <v>23</v>
      </c>
      <c r="E100" s="45" t="s">
        <v>38</v>
      </c>
      <c r="F100" s="46">
        <v>60</v>
      </c>
      <c r="G100" s="46">
        <v>0.9</v>
      </c>
      <c r="H100" s="46">
        <v>3.1</v>
      </c>
      <c r="I100" s="46">
        <v>4.5999999999999996</v>
      </c>
      <c r="J100" s="47">
        <v>49.6</v>
      </c>
      <c r="K100" s="60" t="s">
        <v>97</v>
      </c>
      <c r="L100" s="62"/>
    </row>
    <row r="101" spans="1:12" ht="15" x14ac:dyDescent="0.25">
      <c r="A101" s="21"/>
      <c r="B101" s="13"/>
      <c r="C101" s="10"/>
      <c r="D101" s="7" t="s">
        <v>24</v>
      </c>
      <c r="E101" s="42" t="s">
        <v>125</v>
      </c>
      <c r="F101" s="43">
        <v>220</v>
      </c>
      <c r="G101" s="43">
        <v>6.8</v>
      </c>
      <c r="H101" s="43">
        <v>5.8</v>
      </c>
      <c r="I101" s="43">
        <v>8.6</v>
      </c>
      <c r="J101" s="44">
        <v>113.6</v>
      </c>
      <c r="K101" s="54" t="s">
        <v>126</v>
      </c>
      <c r="L101" s="36"/>
    </row>
    <row r="102" spans="1:12" ht="15" x14ac:dyDescent="0.25">
      <c r="A102" s="21"/>
      <c r="B102" s="13"/>
      <c r="C102" s="10"/>
      <c r="D102" s="7" t="s">
        <v>25</v>
      </c>
      <c r="E102" s="42" t="s">
        <v>62</v>
      </c>
      <c r="F102" s="43">
        <v>240</v>
      </c>
      <c r="G102" s="43">
        <v>13.8</v>
      </c>
      <c r="H102" s="43">
        <v>12.7</v>
      </c>
      <c r="I102" s="43">
        <v>45.5</v>
      </c>
      <c r="J102" s="44">
        <v>351.5</v>
      </c>
      <c r="K102" s="54" t="s">
        <v>127</v>
      </c>
      <c r="L102" s="36"/>
    </row>
    <row r="103" spans="1:12" ht="15" x14ac:dyDescent="0.25">
      <c r="A103" s="21"/>
      <c r="B103" s="13"/>
      <c r="C103" s="10"/>
      <c r="D103" s="7" t="s">
        <v>26</v>
      </c>
      <c r="E103" s="42" t="s">
        <v>74</v>
      </c>
      <c r="F103" s="43">
        <v>200</v>
      </c>
      <c r="G103" s="43">
        <v>0.5</v>
      </c>
      <c r="H103" s="43">
        <v>0.1</v>
      </c>
      <c r="I103" s="43">
        <v>34</v>
      </c>
      <c r="J103" s="44">
        <v>138.9</v>
      </c>
      <c r="K103" s="54" t="s">
        <v>120</v>
      </c>
      <c r="L103" s="36"/>
    </row>
    <row r="104" spans="1:12" ht="15" x14ac:dyDescent="0.25">
      <c r="A104" s="21"/>
      <c r="B104" s="13"/>
      <c r="C104" s="10"/>
      <c r="D104" s="7" t="s">
        <v>27</v>
      </c>
      <c r="E104" s="42" t="s">
        <v>35</v>
      </c>
      <c r="F104" s="43">
        <v>40</v>
      </c>
      <c r="G104" s="43">
        <v>2.9</v>
      </c>
      <c r="H104" s="43">
        <v>1.1000000000000001</v>
      </c>
      <c r="I104" s="43">
        <v>18.600000000000001</v>
      </c>
      <c r="J104" s="44">
        <v>95.9</v>
      </c>
      <c r="K104" s="54" t="s">
        <v>93</v>
      </c>
      <c r="L104" s="36"/>
    </row>
    <row r="105" spans="1:12" ht="15" x14ac:dyDescent="0.25">
      <c r="A105" s="21"/>
      <c r="B105" s="13"/>
      <c r="C105" s="10"/>
      <c r="D105" s="7"/>
      <c r="E105" s="42" t="s">
        <v>110</v>
      </c>
      <c r="F105" s="43">
        <v>40</v>
      </c>
      <c r="G105" s="43">
        <v>3.2</v>
      </c>
      <c r="H105" s="43">
        <v>1.7</v>
      </c>
      <c r="I105" s="43">
        <v>20.399999999999999</v>
      </c>
      <c r="J105" s="44">
        <v>109.7</v>
      </c>
      <c r="K105" s="54" t="s">
        <v>93</v>
      </c>
      <c r="L105" s="36"/>
    </row>
    <row r="106" spans="1:12" ht="15" x14ac:dyDescent="0.25">
      <c r="A106" s="21"/>
      <c r="B106" s="13"/>
      <c r="C106" s="10"/>
      <c r="D106" s="6"/>
      <c r="E106" s="35"/>
      <c r="F106" s="36"/>
      <c r="G106" s="36"/>
      <c r="H106" s="36"/>
      <c r="I106" s="36"/>
      <c r="J106" s="36"/>
      <c r="K106" s="54"/>
      <c r="L106" s="36"/>
    </row>
    <row r="107" spans="1:12" ht="15" x14ac:dyDescent="0.25">
      <c r="A107" s="22"/>
      <c r="B107" s="15"/>
      <c r="C107" s="8"/>
      <c r="D107" s="16" t="s">
        <v>28</v>
      </c>
      <c r="E107" s="9"/>
      <c r="F107" s="17">
        <f>SUM(F100:F106)</f>
        <v>800</v>
      </c>
      <c r="G107" s="17">
        <f>SUM(G100:G106)</f>
        <v>28.099999999999998</v>
      </c>
      <c r="H107" s="17">
        <f>SUM(H100:H106)</f>
        <v>24.500000000000004</v>
      </c>
      <c r="I107" s="17">
        <f>SUM(I100:I106)</f>
        <v>131.70000000000002</v>
      </c>
      <c r="J107" s="17">
        <f>SUM(J100:J106)</f>
        <v>859.2</v>
      </c>
      <c r="K107" s="55"/>
      <c r="L107" s="17">
        <f>SUM(L100:L106)</f>
        <v>0</v>
      </c>
    </row>
    <row r="108" spans="1:12" ht="15.75" thickBot="1" x14ac:dyDescent="0.25">
      <c r="A108" s="25">
        <f>A92</f>
        <v>2</v>
      </c>
      <c r="B108" s="26">
        <f>B92</f>
        <v>1</v>
      </c>
      <c r="C108" s="85" t="s">
        <v>4</v>
      </c>
      <c r="D108" s="86"/>
      <c r="E108" s="27"/>
      <c r="F108" s="28">
        <f>F99+F107</f>
        <v>1325</v>
      </c>
      <c r="G108" s="28">
        <f>G99+G107</f>
        <v>42.1</v>
      </c>
      <c r="H108" s="28">
        <f>H99+H107</f>
        <v>39.300000000000004</v>
      </c>
      <c r="I108" s="28">
        <f>I99+I107</f>
        <v>215.90000000000003</v>
      </c>
      <c r="J108" s="28">
        <f>J99+J107</f>
        <v>1384.6399999999999</v>
      </c>
      <c r="K108" s="56"/>
      <c r="L108" s="28">
        <f>L99+L107</f>
        <v>0</v>
      </c>
    </row>
    <row r="109" spans="1:12" ht="15" x14ac:dyDescent="0.25">
      <c r="A109" s="12">
        <v>2</v>
      </c>
      <c r="B109" s="13">
        <v>2</v>
      </c>
      <c r="C109" s="20" t="s">
        <v>19</v>
      </c>
      <c r="D109" s="5" t="s">
        <v>20</v>
      </c>
      <c r="E109" s="42" t="s">
        <v>128</v>
      </c>
      <c r="F109" s="43">
        <v>170</v>
      </c>
      <c r="G109" s="43">
        <v>20.399999999999999</v>
      </c>
      <c r="H109" s="43">
        <v>15.4</v>
      </c>
      <c r="I109" s="43">
        <v>29.2</v>
      </c>
      <c r="J109" s="44">
        <v>337.1</v>
      </c>
      <c r="K109" s="53" t="s">
        <v>129</v>
      </c>
      <c r="L109" s="34"/>
    </row>
    <row r="110" spans="1:12" ht="15" x14ac:dyDescent="0.25">
      <c r="A110" s="12"/>
      <c r="B110" s="13"/>
      <c r="C110" s="10"/>
      <c r="D110" s="7" t="s">
        <v>21</v>
      </c>
      <c r="E110" s="42" t="s">
        <v>55</v>
      </c>
      <c r="F110" s="43">
        <v>200</v>
      </c>
      <c r="G110" s="43">
        <v>0.3</v>
      </c>
      <c r="H110" s="43">
        <v>0.1</v>
      </c>
      <c r="I110" s="43">
        <v>15.2</v>
      </c>
      <c r="J110" s="44">
        <v>62.9</v>
      </c>
      <c r="K110" s="54" t="s">
        <v>141</v>
      </c>
      <c r="L110" s="36"/>
    </row>
    <row r="111" spans="1:12" ht="15" x14ac:dyDescent="0.25">
      <c r="A111" s="12"/>
      <c r="B111" s="13"/>
      <c r="C111" s="10"/>
      <c r="D111" s="7" t="s">
        <v>27</v>
      </c>
      <c r="E111" s="42" t="s">
        <v>44</v>
      </c>
      <c r="F111" s="43">
        <v>35</v>
      </c>
      <c r="G111" s="43">
        <v>1.2</v>
      </c>
      <c r="H111" s="43">
        <v>4.3</v>
      </c>
      <c r="I111" s="43">
        <v>22</v>
      </c>
      <c r="J111" s="44">
        <v>131.5</v>
      </c>
      <c r="K111" s="54" t="s">
        <v>108</v>
      </c>
      <c r="L111" s="36"/>
    </row>
    <row r="112" spans="1:12" ht="15" x14ac:dyDescent="0.25">
      <c r="A112" s="12"/>
      <c r="B112" s="13"/>
      <c r="C112" s="10"/>
      <c r="D112" s="7" t="s">
        <v>27</v>
      </c>
      <c r="E112" s="42" t="s">
        <v>35</v>
      </c>
      <c r="F112" s="43">
        <v>25</v>
      </c>
      <c r="G112" s="43">
        <v>2</v>
      </c>
      <c r="H112" s="43">
        <v>1.2</v>
      </c>
      <c r="I112" s="43">
        <v>13</v>
      </c>
      <c r="J112" s="44">
        <v>70.44</v>
      </c>
      <c r="K112" s="54" t="s">
        <v>93</v>
      </c>
      <c r="L112" s="36"/>
    </row>
    <row r="113" spans="1:12" ht="15" x14ac:dyDescent="0.25">
      <c r="A113" s="12"/>
      <c r="B113" s="13"/>
      <c r="C113" s="10"/>
      <c r="D113" s="6"/>
      <c r="E113" s="42" t="s">
        <v>130</v>
      </c>
      <c r="F113" s="43">
        <v>100</v>
      </c>
      <c r="G113" s="43">
        <v>0.6</v>
      </c>
      <c r="H113" s="43">
        <v>0.1</v>
      </c>
      <c r="I113" s="43">
        <v>5.0999999999999996</v>
      </c>
      <c r="J113" s="44">
        <v>24.1</v>
      </c>
      <c r="K113" s="54" t="s">
        <v>93</v>
      </c>
      <c r="L113" s="36"/>
    </row>
    <row r="114" spans="1:12" ht="15" x14ac:dyDescent="0.25">
      <c r="A114" s="12"/>
      <c r="B114" s="13"/>
      <c r="C114" s="10"/>
      <c r="D114" s="6"/>
      <c r="E114" s="42"/>
      <c r="F114" s="43"/>
      <c r="G114" s="43"/>
      <c r="H114" s="43"/>
      <c r="I114" s="43"/>
      <c r="J114" s="44"/>
      <c r="K114" s="54"/>
      <c r="L114" s="36"/>
    </row>
    <row r="115" spans="1:12" ht="15.75" thickBot="1" x14ac:dyDescent="0.3">
      <c r="A115" s="12"/>
      <c r="B115" s="13"/>
      <c r="C115" s="76"/>
      <c r="D115" s="75" t="s">
        <v>28</v>
      </c>
      <c r="E115" s="9"/>
      <c r="F115" s="17">
        <f>SUM(F109:F114)</f>
        <v>530</v>
      </c>
      <c r="G115" s="17">
        <f>SUM(G109:G114)</f>
        <v>24.5</v>
      </c>
      <c r="H115" s="17">
        <f>SUM(H109:H114)</f>
        <v>21.1</v>
      </c>
      <c r="I115" s="17">
        <f>SUM(I109:I114)</f>
        <v>84.5</v>
      </c>
      <c r="J115" s="17">
        <f>SUM(J109:J114)</f>
        <v>626.04000000000008</v>
      </c>
      <c r="K115" s="59"/>
      <c r="L115" s="61">
        <f>SUM(L109:L114)</f>
        <v>0</v>
      </c>
    </row>
    <row r="116" spans="1:12" ht="15" x14ac:dyDescent="0.25">
      <c r="A116" s="74">
        <f>A109</f>
        <v>2</v>
      </c>
      <c r="B116" s="74">
        <v>2</v>
      </c>
      <c r="C116" s="10" t="s">
        <v>22</v>
      </c>
      <c r="D116" s="5" t="s">
        <v>23</v>
      </c>
      <c r="E116" s="45" t="s">
        <v>63</v>
      </c>
      <c r="F116" s="46">
        <v>60</v>
      </c>
      <c r="G116" s="46">
        <v>0.8</v>
      </c>
      <c r="H116" s="46">
        <v>6.1</v>
      </c>
      <c r="I116" s="46">
        <v>4</v>
      </c>
      <c r="J116" s="47">
        <v>73.7</v>
      </c>
      <c r="K116" s="60" t="s">
        <v>98</v>
      </c>
      <c r="L116" s="62"/>
    </row>
    <row r="117" spans="1:12" ht="15" x14ac:dyDescent="0.25">
      <c r="A117" s="12"/>
      <c r="B117" s="13"/>
      <c r="C117" s="10"/>
      <c r="D117" s="7" t="s">
        <v>24</v>
      </c>
      <c r="E117" s="42" t="s">
        <v>64</v>
      </c>
      <c r="F117" s="43">
        <v>220</v>
      </c>
      <c r="G117" s="43">
        <v>2.4</v>
      </c>
      <c r="H117" s="43">
        <v>3.4</v>
      </c>
      <c r="I117" s="43">
        <v>8.1999999999999993</v>
      </c>
      <c r="J117" s="44">
        <v>72.5</v>
      </c>
      <c r="K117" s="54" t="s">
        <v>99</v>
      </c>
      <c r="L117" s="36"/>
    </row>
    <row r="118" spans="1:12" ht="15" x14ac:dyDescent="0.25">
      <c r="A118" s="12"/>
      <c r="B118" s="13"/>
      <c r="C118" s="10"/>
      <c r="D118" s="78" t="s">
        <v>25</v>
      </c>
      <c r="E118" s="42" t="s">
        <v>65</v>
      </c>
      <c r="F118" s="43">
        <v>90</v>
      </c>
      <c r="G118" s="43">
        <v>12.9</v>
      </c>
      <c r="H118" s="43">
        <v>13.7</v>
      </c>
      <c r="I118" s="43">
        <v>8.6999999999999993</v>
      </c>
      <c r="J118" s="44">
        <v>209.4</v>
      </c>
      <c r="K118" s="54" t="s">
        <v>100</v>
      </c>
      <c r="L118" s="36"/>
    </row>
    <row r="119" spans="1:12" ht="15" x14ac:dyDescent="0.25">
      <c r="A119" s="12"/>
      <c r="B119" s="13"/>
      <c r="C119" s="10"/>
      <c r="D119" s="8"/>
      <c r="E119" s="42" t="s">
        <v>66</v>
      </c>
      <c r="F119" s="43">
        <v>150</v>
      </c>
      <c r="G119" s="43">
        <v>3.4</v>
      </c>
      <c r="H119" s="43">
        <v>6.7</v>
      </c>
      <c r="I119" s="43">
        <v>13.1</v>
      </c>
      <c r="J119" s="44">
        <v>126.3</v>
      </c>
      <c r="K119" s="54" t="s">
        <v>101</v>
      </c>
      <c r="L119" s="36"/>
    </row>
    <row r="120" spans="1:12" ht="15" x14ac:dyDescent="0.25">
      <c r="A120" s="12"/>
      <c r="B120" s="13"/>
      <c r="C120" s="10"/>
      <c r="D120" s="7" t="s">
        <v>26</v>
      </c>
      <c r="E120" s="42" t="s">
        <v>122</v>
      </c>
      <c r="F120" s="43">
        <v>200</v>
      </c>
      <c r="G120" s="43">
        <v>1</v>
      </c>
      <c r="H120" s="43">
        <v>0.2</v>
      </c>
      <c r="I120" s="43">
        <v>18</v>
      </c>
      <c r="J120" s="44">
        <v>77.8</v>
      </c>
      <c r="K120" s="54" t="s">
        <v>117</v>
      </c>
      <c r="L120" s="36"/>
    </row>
    <row r="121" spans="1:12" ht="15" x14ac:dyDescent="0.25">
      <c r="A121" s="12"/>
      <c r="B121" s="13"/>
      <c r="C121" s="10"/>
      <c r="D121" s="7" t="s">
        <v>27</v>
      </c>
      <c r="E121" s="42" t="s">
        <v>35</v>
      </c>
      <c r="F121" s="43">
        <v>40</v>
      </c>
      <c r="G121" s="43">
        <v>2.9</v>
      </c>
      <c r="H121" s="43">
        <v>1.1000000000000001</v>
      </c>
      <c r="I121" s="43">
        <v>18.600000000000001</v>
      </c>
      <c r="J121" s="44">
        <v>95.9</v>
      </c>
      <c r="K121" s="54" t="s">
        <v>93</v>
      </c>
      <c r="L121" s="36"/>
    </row>
    <row r="122" spans="1:12" ht="15" x14ac:dyDescent="0.25">
      <c r="A122" s="12"/>
      <c r="B122" s="13"/>
      <c r="C122" s="10"/>
      <c r="D122" s="7"/>
      <c r="E122" s="42" t="s">
        <v>110</v>
      </c>
      <c r="F122" s="43">
        <v>40</v>
      </c>
      <c r="G122" s="43">
        <v>3.2</v>
      </c>
      <c r="H122" s="43">
        <v>1.7</v>
      </c>
      <c r="I122" s="43">
        <v>20.399999999999999</v>
      </c>
      <c r="J122" s="44">
        <v>109.7</v>
      </c>
      <c r="K122" s="54" t="s">
        <v>93</v>
      </c>
      <c r="L122" s="36"/>
    </row>
    <row r="123" spans="1:12" ht="15" x14ac:dyDescent="0.25">
      <c r="A123" s="12"/>
      <c r="B123" s="13"/>
      <c r="C123" s="10"/>
      <c r="D123" s="6"/>
      <c r="E123" s="35"/>
      <c r="F123" s="36"/>
      <c r="G123" s="36"/>
      <c r="H123" s="36"/>
      <c r="I123" s="36"/>
      <c r="J123" s="36"/>
      <c r="K123" s="54"/>
      <c r="L123" s="36"/>
    </row>
    <row r="124" spans="1:12" ht="15" x14ac:dyDescent="0.25">
      <c r="A124" s="14"/>
      <c r="B124" s="15"/>
      <c r="C124" s="8"/>
      <c r="D124" s="16" t="s">
        <v>28</v>
      </c>
      <c r="E124" s="9"/>
      <c r="F124" s="17">
        <f>SUM(F116:F123)</f>
        <v>800</v>
      </c>
      <c r="G124" s="17">
        <f>SUM(G116:G123)</f>
        <v>26.599999999999998</v>
      </c>
      <c r="H124" s="17">
        <f>SUM(H116:H123)</f>
        <v>32.9</v>
      </c>
      <c r="I124" s="17">
        <f>SUM(I116:I123)</f>
        <v>91</v>
      </c>
      <c r="J124" s="17">
        <f>SUM(J116:J123)</f>
        <v>765.30000000000007</v>
      </c>
      <c r="K124" s="55"/>
      <c r="L124" s="17">
        <f>SUM(L116:L123)</f>
        <v>0</v>
      </c>
    </row>
    <row r="125" spans="1:12" ht="15.75" thickBot="1" x14ac:dyDescent="0.25">
      <c r="A125" s="29">
        <f>A109</f>
        <v>2</v>
      </c>
      <c r="B125" s="29">
        <f>B109</f>
        <v>2</v>
      </c>
      <c r="C125" s="85" t="s">
        <v>4</v>
      </c>
      <c r="D125" s="86"/>
      <c r="E125" s="27"/>
      <c r="F125" s="28">
        <f>F115+F124</f>
        <v>1330</v>
      </c>
      <c r="G125" s="28">
        <f>G115+G124</f>
        <v>51.099999999999994</v>
      </c>
      <c r="H125" s="28">
        <f>H115+H124</f>
        <v>54</v>
      </c>
      <c r="I125" s="28">
        <f>I115+I124</f>
        <v>175.5</v>
      </c>
      <c r="J125" s="28">
        <f>J115+J124</f>
        <v>1391.3400000000001</v>
      </c>
      <c r="K125" s="56"/>
      <c r="L125" s="28">
        <f>L115+L124</f>
        <v>0</v>
      </c>
    </row>
    <row r="126" spans="1:12" ht="15" x14ac:dyDescent="0.25">
      <c r="A126" s="18">
        <v>2</v>
      </c>
      <c r="B126" s="19">
        <v>3</v>
      </c>
      <c r="C126" s="20" t="s">
        <v>19</v>
      </c>
      <c r="D126" s="5" t="s">
        <v>20</v>
      </c>
      <c r="E126" s="42" t="s">
        <v>67</v>
      </c>
      <c r="F126" s="43">
        <v>150</v>
      </c>
      <c r="G126" s="43">
        <v>3.8</v>
      </c>
      <c r="H126" s="43">
        <v>6.1</v>
      </c>
      <c r="I126" s="43">
        <v>20.9</v>
      </c>
      <c r="J126" s="44">
        <v>153.5</v>
      </c>
      <c r="K126" s="53" t="s">
        <v>94</v>
      </c>
      <c r="L126" s="34"/>
    </row>
    <row r="127" spans="1:12" ht="15" x14ac:dyDescent="0.25">
      <c r="A127" s="21"/>
      <c r="B127" s="13"/>
      <c r="C127" s="10"/>
      <c r="D127" s="7" t="s">
        <v>21</v>
      </c>
      <c r="E127" s="42" t="s">
        <v>47</v>
      </c>
      <c r="F127" s="43">
        <v>200</v>
      </c>
      <c r="G127" s="43">
        <v>1.5</v>
      </c>
      <c r="H127" s="43">
        <v>1.3</v>
      </c>
      <c r="I127" s="43">
        <v>22.4</v>
      </c>
      <c r="J127" s="44">
        <v>107.3</v>
      </c>
      <c r="K127" s="54" t="s">
        <v>140</v>
      </c>
      <c r="L127" s="36"/>
    </row>
    <row r="128" spans="1:12" ht="15" x14ac:dyDescent="0.25">
      <c r="A128" s="21"/>
      <c r="B128" s="13"/>
      <c r="C128" s="10"/>
      <c r="D128" s="7" t="s">
        <v>27</v>
      </c>
      <c r="E128" s="42" t="s">
        <v>48</v>
      </c>
      <c r="F128" s="43">
        <v>25</v>
      </c>
      <c r="G128" s="43">
        <v>1.1000000000000001</v>
      </c>
      <c r="H128" s="43">
        <v>8.4</v>
      </c>
      <c r="I128" s="43">
        <v>7.5</v>
      </c>
      <c r="J128" s="44">
        <v>110</v>
      </c>
      <c r="K128" s="54" t="s">
        <v>95</v>
      </c>
      <c r="L128" s="36"/>
    </row>
    <row r="129" spans="1:12" ht="15.75" customHeight="1" x14ac:dyDescent="0.25">
      <c r="A129" s="21"/>
      <c r="B129" s="13"/>
      <c r="C129" s="10"/>
      <c r="D129" s="7" t="s">
        <v>27</v>
      </c>
      <c r="E129" s="42" t="s">
        <v>35</v>
      </c>
      <c r="F129" s="43">
        <v>25</v>
      </c>
      <c r="G129" s="43">
        <v>2</v>
      </c>
      <c r="H129" s="43">
        <v>1.2</v>
      </c>
      <c r="I129" s="43">
        <v>13</v>
      </c>
      <c r="J129" s="44">
        <v>70.400000000000006</v>
      </c>
      <c r="K129" s="54" t="s">
        <v>93</v>
      </c>
      <c r="L129" s="36"/>
    </row>
    <row r="130" spans="1:12" ht="15" x14ac:dyDescent="0.25">
      <c r="A130" s="21"/>
      <c r="B130" s="13"/>
      <c r="C130" s="10"/>
      <c r="D130" s="6"/>
      <c r="E130" s="42" t="s">
        <v>130</v>
      </c>
      <c r="F130" s="43">
        <v>100</v>
      </c>
      <c r="G130" s="43">
        <v>0.4</v>
      </c>
      <c r="H130" s="43">
        <v>0.4</v>
      </c>
      <c r="I130" s="43">
        <v>9.8000000000000007</v>
      </c>
      <c r="J130" s="44">
        <v>44.4</v>
      </c>
      <c r="K130" s="54" t="s">
        <v>93</v>
      </c>
      <c r="L130" s="36"/>
    </row>
    <row r="131" spans="1:12" ht="15" x14ac:dyDescent="0.25">
      <c r="A131" s="21"/>
      <c r="B131" s="13"/>
      <c r="C131" s="10"/>
      <c r="D131" s="6"/>
      <c r="E131" s="42"/>
      <c r="F131" s="43"/>
      <c r="G131" s="43"/>
      <c r="H131" s="43"/>
      <c r="I131" s="43"/>
      <c r="J131" s="44"/>
      <c r="K131" s="54"/>
      <c r="L131" s="36"/>
    </row>
    <row r="132" spans="1:12" ht="15.75" thickBot="1" x14ac:dyDescent="0.3">
      <c r="A132" s="21"/>
      <c r="B132" s="72"/>
      <c r="C132" s="10"/>
      <c r="D132" s="75" t="s">
        <v>28</v>
      </c>
      <c r="E132" s="9"/>
      <c r="F132" s="17">
        <f>SUM(F126:F131)</f>
        <v>500</v>
      </c>
      <c r="G132" s="17">
        <f>SUM(G126:G131)</f>
        <v>8.8000000000000007</v>
      </c>
      <c r="H132" s="17">
        <f>SUM(H126:H131)</f>
        <v>17.399999999999999</v>
      </c>
      <c r="I132" s="17">
        <f>SUM(I126:I131)</f>
        <v>73.599999999999994</v>
      </c>
      <c r="J132" s="17">
        <f>SUM(J126:J131)</f>
        <v>485.6</v>
      </c>
      <c r="K132" s="64"/>
      <c r="L132" s="66">
        <f>SUM(L126:L131)</f>
        <v>0</v>
      </c>
    </row>
    <row r="133" spans="1:12" ht="15" x14ac:dyDescent="0.25">
      <c r="A133" s="18">
        <f>A126</f>
        <v>2</v>
      </c>
      <c r="B133" s="12">
        <v>3</v>
      </c>
      <c r="C133" s="20" t="s">
        <v>22</v>
      </c>
      <c r="D133" s="5" t="s">
        <v>23</v>
      </c>
      <c r="E133" s="45" t="s">
        <v>83</v>
      </c>
      <c r="F133" s="46">
        <v>60</v>
      </c>
      <c r="G133" s="46">
        <v>1.6</v>
      </c>
      <c r="H133" s="46">
        <v>4.2</v>
      </c>
      <c r="I133" s="46">
        <v>5.8</v>
      </c>
      <c r="J133" s="47">
        <v>67.7</v>
      </c>
      <c r="K133" s="63" t="s">
        <v>88</v>
      </c>
      <c r="L133" s="65"/>
    </row>
    <row r="134" spans="1:12" ht="15" x14ac:dyDescent="0.25">
      <c r="A134" s="21"/>
      <c r="B134" s="13"/>
      <c r="C134" s="10"/>
      <c r="D134" s="7" t="s">
        <v>24</v>
      </c>
      <c r="E134" s="42" t="s">
        <v>131</v>
      </c>
      <c r="F134" s="43">
        <v>220</v>
      </c>
      <c r="G134" s="43">
        <v>3.5</v>
      </c>
      <c r="H134" s="43">
        <v>5.2</v>
      </c>
      <c r="I134" s="43">
        <v>4.2</v>
      </c>
      <c r="J134" s="44">
        <v>77.8</v>
      </c>
      <c r="K134" s="54" t="s">
        <v>89</v>
      </c>
      <c r="L134" s="36"/>
    </row>
    <row r="135" spans="1:12" ht="15" x14ac:dyDescent="0.25">
      <c r="A135" s="21"/>
      <c r="B135" s="13"/>
      <c r="C135" s="10"/>
      <c r="D135" s="78" t="s">
        <v>25</v>
      </c>
      <c r="E135" s="42" t="s">
        <v>68</v>
      </c>
      <c r="F135" s="43">
        <v>90</v>
      </c>
      <c r="G135" s="43">
        <v>9.8000000000000007</v>
      </c>
      <c r="H135" s="43">
        <v>4.3</v>
      </c>
      <c r="I135" s="43">
        <v>3.7</v>
      </c>
      <c r="J135" s="44">
        <v>92.7</v>
      </c>
      <c r="K135" s="54" t="s">
        <v>90</v>
      </c>
      <c r="L135" s="36"/>
    </row>
    <row r="136" spans="1:12" ht="15" x14ac:dyDescent="0.25">
      <c r="A136" s="21"/>
      <c r="B136" s="13"/>
      <c r="C136" s="10"/>
      <c r="D136" s="8"/>
      <c r="E136" s="42" t="s">
        <v>69</v>
      </c>
      <c r="F136" s="43">
        <v>150</v>
      </c>
      <c r="G136" s="43">
        <v>2.9</v>
      </c>
      <c r="H136" s="43">
        <v>4.7</v>
      </c>
      <c r="I136" s="43">
        <v>23.5</v>
      </c>
      <c r="J136" s="44">
        <v>148</v>
      </c>
      <c r="K136" s="54" t="s">
        <v>91</v>
      </c>
      <c r="L136" s="36"/>
    </row>
    <row r="137" spans="1:12" ht="15" x14ac:dyDescent="0.25">
      <c r="A137" s="21"/>
      <c r="B137" s="13"/>
      <c r="C137" s="10"/>
      <c r="D137" s="7" t="s">
        <v>26</v>
      </c>
      <c r="E137" s="42" t="s">
        <v>74</v>
      </c>
      <c r="F137" s="43">
        <v>200</v>
      </c>
      <c r="G137" s="43">
        <v>0.6</v>
      </c>
      <c r="H137" s="43">
        <v>0.1</v>
      </c>
      <c r="I137" s="43">
        <v>31.7</v>
      </c>
      <c r="J137" s="44">
        <v>131</v>
      </c>
      <c r="K137" s="54" t="s">
        <v>120</v>
      </c>
      <c r="L137" s="36"/>
    </row>
    <row r="138" spans="1:12" ht="15" x14ac:dyDescent="0.25">
      <c r="A138" s="21"/>
      <c r="B138" s="13"/>
      <c r="C138" s="10"/>
      <c r="D138" s="7" t="s">
        <v>27</v>
      </c>
      <c r="E138" s="42" t="s">
        <v>35</v>
      </c>
      <c r="F138" s="43">
        <v>40</v>
      </c>
      <c r="G138" s="43">
        <v>2.9</v>
      </c>
      <c r="H138" s="43">
        <v>1.1000000000000001</v>
      </c>
      <c r="I138" s="43">
        <v>18.600000000000001</v>
      </c>
      <c r="J138" s="44">
        <v>95.9</v>
      </c>
      <c r="K138" s="54" t="s">
        <v>93</v>
      </c>
      <c r="L138" s="36"/>
    </row>
    <row r="139" spans="1:12" ht="15" x14ac:dyDescent="0.25">
      <c r="A139" s="21"/>
      <c r="B139" s="13"/>
      <c r="C139" s="10"/>
      <c r="D139" s="7"/>
      <c r="E139" s="42" t="s">
        <v>110</v>
      </c>
      <c r="F139" s="43">
        <v>40</v>
      </c>
      <c r="G139" s="43">
        <v>3.2</v>
      </c>
      <c r="H139" s="43">
        <v>1.7</v>
      </c>
      <c r="I139" s="43">
        <v>20.399999999999999</v>
      </c>
      <c r="J139" s="44">
        <v>109.7</v>
      </c>
      <c r="K139" s="54" t="s">
        <v>93</v>
      </c>
      <c r="L139" s="36"/>
    </row>
    <row r="140" spans="1:12" ht="15" x14ac:dyDescent="0.25">
      <c r="A140" s="21"/>
      <c r="B140" s="13"/>
      <c r="C140" s="10"/>
      <c r="D140" s="6"/>
      <c r="E140" s="35"/>
      <c r="F140" s="36"/>
      <c r="G140" s="36"/>
      <c r="H140" s="36"/>
      <c r="I140" s="36"/>
      <c r="J140" s="36"/>
      <c r="K140" s="54"/>
      <c r="L140" s="36"/>
    </row>
    <row r="141" spans="1:12" ht="15" x14ac:dyDescent="0.25">
      <c r="A141" s="22"/>
      <c r="B141" s="15"/>
      <c r="C141" s="8"/>
      <c r="D141" s="16" t="s">
        <v>28</v>
      </c>
      <c r="E141" s="9"/>
      <c r="F141" s="17">
        <f>SUM(F133:F140)</f>
        <v>800</v>
      </c>
      <c r="G141" s="17">
        <f>SUM(G133:G140)</f>
        <v>24.5</v>
      </c>
      <c r="H141" s="17">
        <f>SUM(H133:H140)</f>
        <v>21.3</v>
      </c>
      <c r="I141" s="17">
        <f>SUM(I133:I140)</f>
        <v>107.9</v>
      </c>
      <c r="J141" s="17">
        <f>SUM(J133:J140)</f>
        <v>722.80000000000007</v>
      </c>
      <c r="K141" s="55"/>
      <c r="L141" s="17">
        <f>SUM(L133:L140)</f>
        <v>0</v>
      </c>
    </row>
    <row r="142" spans="1:12" ht="15.75" thickBot="1" x14ac:dyDescent="0.25">
      <c r="A142" s="25">
        <f>A126</f>
        <v>2</v>
      </c>
      <c r="B142" s="26">
        <v>8</v>
      </c>
      <c r="C142" s="85" t="s">
        <v>4</v>
      </c>
      <c r="D142" s="86"/>
      <c r="E142" s="27"/>
      <c r="F142" s="28">
        <f>F132+F141</f>
        <v>1300</v>
      </c>
      <c r="G142" s="28">
        <f>G132+G141</f>
        <v>33.299999999999997</v>
      </c>
      <c r="H142" s="28">
        <f>H132+H141</f>
        <v>38.700000000000003</v>
      </c>
      <c r="I142" s="28">
        <f>I132+I141</f>
        <v>181.5</v>
      </c>
      <c r="J142" s="28">
        <f>J132+J141</f>
        <v>1208.4000000000001</v>
      </c>
      <c r="K142" s="56"/>
      <c r="L142" s="28">
        <f>L132+L141</f>
        <v>0</v>
      </c>
    </row>
    <row r="143" spans="1:12" ht="15" x14ac:dyDescent="0.25">
      <c r="A143" s="18">
        <v>2</v>
      </c>
      <c r="B143" s="19">
        <v>4</v>
      </c>
      <c r="C143" s="20" t="s">
        <v>19</v>
      </c>
      <c r="D143" s="5" t="s">
        <v>20</v>
      </c>
      <c r="E143" s="42" t="s">
        <v>70</v>
      </c>
      <c r="F143" s="43">
        <v>150</v>
      </c>
      <c r="G143" s="43">
        <v>14.5</v>
      </c>
      <c r="H143" s="43">
        <v>23.9</v>
      </c>
      <c r="I143" s="43">
        <v>2.7</v>
      </c>
      <c r="J143" s="44">
        <v>283.39999999999998</v>
      </c>
      <c r="K143" s="53" t="s">
        <v>102</v>
      </c>
      <c r="L143" s="34"/>
    </row>
    <row r="144" spans="1:12" ht="15" x14ac:dyDescent="0.25">
      <c r="A144" s="21"/>
      <c r="B144" s="13"/>
      <c r="C144" s="10"/>
      <c r="D144" s="7" t="s">
        <v>21</v>
      </c>
      <c r="E144" s="42" t="s">
        <v>34</v>
      </c>
      <c r="F144" s="43">
        <v>200</v>
      </c>
      <c r="G144" s="43">
        <v>2.9</v>
      </c>
      <c r="H144" s="43">
        <v>2.5</v>
      </c>
      <c r="I144" s="43">
        <v>24.8</v>
      </c>
      <c r="J144" s="44">
        <v>133.30000000000001</v>
      </c>
      <c r="K144" s="54" t="s">
        <v>132</v>
      </c>
      <c r="L144" s="36"/>
    </row>
    <row r="145" spans="1:12" ht="15" x14ac:dyDescent="0.25">
      <c r="A145" s="21"/>
      <c r="B145" s="13"/>
      <c r="C145" s="10"/>
      <c r="D145" s="7" t="s">
        <v>27</v>
      </c>
      <c r="E145" s="42" t="s">
        <v>36</v>
      </c>
      <c r="F145" s="43">
        <v>30</v>
      </c>
      <c r="G145" s="43">
        <v>4.5</v>
      </c>
      <c r="H145" s="43">
        <v>4.5</v>
      </c>
      <c r="I145" s="43">
        <v>7.4</v>
      </c>
      <c r="J145" s="44">
        <v>88.1</v>
      </c>
      <c r="K145" s="54" t="s">
        <v>96</v>
      </c>
      <c r="L145" s="36"/>
    </row>
    <row r="146" spans="1:12" ht="15" x14ac:dyDescent="0.25">
      <c r="A146" s="21"/>
      <c r="B146" s="13"/>
      <c r="C146" s="10"/>
      <c r="D146" s="7" t="s">
        <v>27</v>
      </c>
      <c r="E146" s="42" t="s">
        <v>35</v>
      </c>
      <c r="F146" s="43">
        <v>25</v>
      </c>
      <c r="G146" s="43">
        <v>2</v>
      </c>
      <c r="H146" s="43">
        <v>1.2</v>
      </c>
      <c r="I146" s="43">
        <v>13</v>
      </c>
      <c r="J146" s="44">
        <v>70.400000000000006</v>
      </c>
      <c r="K146" s="54" t="s">
        <v>93</v>
      </c>
      <c r="L146" s="36"/>
    </row>
    <row r="147" spans="1:12" ht="15" x14ac:dyDescent="0.25">
      <c r="A147" s="21"/>
      <c r="B147" s="13"/>
      <c r="C147" s="10"/>
      <c r="D147" s="6"/>
      <c r="E147" s="42" t="s">
        <v>130</v>
      </c>
      <c r="F147" s="43">
        <v>100</v>
      </c>
      <c r="G147" s="43">
        <v>0.5</v>
      </c>
      <c r="H147" s="43">
        <v>0.1</v>
      </c>
      <c r="I147" s="43">
        <v>5.0999999999999996</v>
      </c>
      <c r="J147" s="44">
        <v>23.4</v>
      </c>
      <c r="K147" s="54" t="s">
        <v>93</v>
      </c>
      <c r="L147" s="36"/>
    </row>
    <row r="148" spans="1:12" ht="15" x14ac:dyDescent="0.25">
      <c r="A148" s="21"/>
      <c r="B148" s="13"/>
      <c r="C148" s="10"/>
      <c r="D148" s="6"/>
      <c r="E148" s="42"/>
      <c r="F148" s="43"/>
      <c r="G148" s="43"/>
      <c r="H148" s="43"/>
      <c r="I148" s="43"/>
      <c r="J148" s="44"/>
      <c r="K148" s="54"/>
      <c r="L148" s="36"/>
    </row>
    <row r="149" spans="1:12" ht="15.75" thickBot="1" x14ac:dyDescent="0.3">
      <c r="A149" s="73"/>
      <c r="B149" s="13"/>
      <c r="C149" s="10"/>
      <c r="D149" s="75" t="s">
        <v>28</v>
      </c>
      <c r="E149" s="9"/>
      <c r="F149" s="17">
        <f>SUM(F143:F148)</f>
        <v>505</v>
      </c>
      <c r="G149" s="17">
        <f>SUM(G143:G148)</f>
        <v>24.4</v>
      </c>
      <c r="H149" s="17">
        <f>SUM(H143:H148)</f>
        <v>32.200000000000003</v>
      </c>
      <c r="I149" s="17">
        <f>SUM(I143:I148)</f>
        <v>53</v>
      </c>
      <c r="J149" s="17">
        <f>SUM(J143:J148)</f>
        <v>598.59999999999991</v>
      </c>
      <c r="K149" s="64"/>
      <c r="L149" s="66">
        <f>SUM(L143:L148)</f>
        <v>0</v>
      </c>
    </row>
    <row r="150" spans="1:12" ht="15" x14ac:dyDescent="0.25">
      <c r="A150" s="21">
        <f>A143</f>
        <v>2</v>
      </c>
      <c r="B150" s="74">
        <v>4</v>
      </c>
      <c r="C150" s="20" t="s">
        <v>22</v>
      </c>
      <c r="D150" s="5" t="s">
        <v>23</v>
      </c>
      <c r="E150" s="45" t="s">
        <v>71</v>
      </c>
      <c r="F150" s="46">
        <v>60</v>
      </c>
      <c r="G150" s="46">
        <v>2.2999999999999998</v>
      </c>
      <c r="H150" s="46">
        <v>4.9000000000000004</v>
      </c>
      <c r="I150" s="46">
        <v>4.5</v>
      </c>
      <c r="J150" s="47">
        <v>70.900000000000006</v>
      </c>
      <c r="K150" s="63" t="s">
        <v>103</v>
      </c>
      <c r="L150" s="65"/>
    </row>
    <row r="151" spans="1:12" ht="15" x14ac:dyDescent="0.25">
      <c r="A151" s="21"/>
      <c r="B151" s="13"/>
      <c r="C151" s="10"/>
      <c r="D151" s="7" t="s">
        <v>24</v>
      </c>
      <c r="E151" s="42" t="s">
        <v>72</v>
      </c>
      <c r="F151" s="43">
        <v>220</v>
      </c>
      <c r="G151" s="43">
        <v>6.4</v>
      </c>
      <c r="H151" s="43">
        <v>4.4000000000000004</v>
      </c>
      <c r="I151" s="43">
        <v>14.9</v>
      </c>
      <c r="J151" s="44">
        <v>125.6</v>
      </c>
      <c r="K151" s="54" t="s">
        <v>104</v>
      </c>
      <c r="L151" s="36"/>
    </row>
    <row r="152" spans="1:12" ht="15" x14ac:dyDescent="0.25">
      <c r="A152" s="21"/>
      <c r="B152" s="13"/>
      <c r="C152" s="10"/>
      <c r="D152" s="78" t="s">
        <v>25</v>
      </c>
      <c r="E152" s="42" t="s">
        <v>84</v>
      </c>
      <c r="F152" s="43">
        <v>90</v>
      </c>
      <c r="G152" s="43">
        <v>14.1</v>
      </c>
      <c r="H152" s="43">
        <v>20.3</v>
      </c>
      <c r="I152" s="43">
        <v>11.9</v>
      </c>
      <c r="J152" s="44">
        <v>286.2</v>
      </c>
      <c r="K152" s="54" t="s">
        <v>105</v>
      </c>
      <c r="L152" s="36"/>
    </row>
    <row r="153" spans="1:12" ht="15" x14ac:dyDescent="0.25">
      <c r="A153" s="21"/>
      <c r="B153" s="13"/>
      <c r="C153" s="10"/>
      <c r="D153" s="8"/>
      <c r="E153" s="42" t="s">
        <v>52</v>
      </c>
      <c r="F153" s="43">
        <v>150</v>
      </c>
      <c r="G153" s="43">
        <v>3.6</v>
      </c>
      <c r="H153" s="43">
        <v>4.5999999999999996</v>
      </c>
      <c r="I153" s="43">
        <v>37.700000000000003</v>
      </c>
      <c r="J153" s="44">
        <v>206.6</v>
      </c>
      <c r="K153" s="54" t="s">
        <v>106</v>
      </c>
      <c r="L153" s="36"/>
    </row>
    <row r="154" spans="1:12" ht="15" x14ac:dyDescent="0.25">
      <c r="A154" s="21"/>
      <c r="B154" s="13"/>
      <c r="C154" s="10"/>
      <c r="D154" s="7" t="s">
        <v>26</v>
      </c>
      <c r="E154" s="42" t="s">
        <v>122</v>
      </c>
      <c r="F154" s="43">
        <v>200</v>
      </c>
      <c r="G154" s="43">
        <v>1</v>
      </c>
      <c r="H154" s="43">
        <v>0.2</v>
      </c>
      <c r="I154" s="43">
        <v>18</v>
      </c>
      <c r="J154" s="44">
        <v>77.8</v>
      </c>
      <c r="K154" s="54" t="s">
        <v>117</v>
      </c>
      <c r="L154" s="36"/>
    </row>
    <row r="155" spans="1:12" ht="15" x14ac:dyDescent="0.25">
      <c r="A155" s="21"/>
      <c r="B155" s="13"/>
      <c r="C155" s="10"/>
      <c r="D155" s="7" t="s">
        <v>27</v>
      </c>
      <c r="E155" s="42" t="s">
        <v>35</v>
      </c>
      <c r="F155" s="43">
        <v>40</v>
      </c>
      <c r="G155" s="43">
        <v>2.9</v>
      </c>
      <c r="H155" s="43">
        <v>1.1000000000000001</v>
      </c>
      <c r="I155" s="43">
        <v>18.600000000000001</v>
      </c>
      <c r="J155" s="44">
        <v>95.9</v>
      </c>
      <c r="K155" s="54" t="s">
        <v>93</v>
      </c>
      <c r="L155" s="36"/>
    </row>
    <row r="156" spans="1:12" ht="15" x14ac:dyDescent="0.25">
      <c r="A156" s="21"/>
      <c r="B156" s="13"/>
      <c r="C156" s="10"/>
      <c r="D156" s="7"/>
      <c r="E156" s="42" t="s">
        <v>110</v>
      </c>
      <c r="F156" s="43">
        <v>40</v>
      </c>
      <c r="G156" s="43">
        <v>3.2</v>
      </c>
      <c r="H156" s="43">
        <v>1.7</v>
      </c>
      <c r="I156" s="43">
        <v>20.399999999999999</v>
      </c>
      <c r="J156" s="44">
        <v>109.7</v>
      </c>
      <c r="K156" s="54" t="s">
        <v>93</v>
      </c>
      <c r="L156" s="36"/>
    </row>
    <row r="157" spans="1:12" ht="15" x14ac:dyDescent="0.25">
      <c r="A157" s="21"/>
      <c r="B157" s="13"/>
      <c r="C157" s="10"/>
      <c r="D157" s="6"/>
      <c r="E157" s="35"/>
      <c r="F157" s="36"/>
      <c r="G157" s="36"/>
      <c r="H157" s="36"/>
      <c r="I157" s="36"/>
      <c r="J157" s="36"/>
      <c r="K157" s="54"/>
      <c r="L157" s="36"/>
    </row>
    <row r="158" spans="1:12" ht="15" x14ac:dyDescent="0.25">
      <c r="A158" s="22"/>
      <c r="B158" s="15"/>
      <c r="C158" s="8"/>
      <c r="D158" s="16" t="s">
        <v>28</v>
      </c>
      <c r="E158" s="9"/>
      <c r="F158" s="17">
        <f>SUM(F150:F157)</f>
        <v>800</v>
      </c>
      <c r="G158" s="17">
        <f>SUM(G150:G157)</f>
        <v>33.5</v>
      </c>
      <c r="H158" s="17">
        <f>SUM(H150:H157)</f>
        <v>37.20000000000001</v>
      </c>
      <c r="I158" s="17">
        <f>SUM(I150:I157)</f>
        <v>126</v>
      </c>
      <c r="J158" s="17">
        <f>SUM(J150:J157)</f>
        <v>972.69999999999993</v>
      </c>
      <c r="K158" s="55"/>
      <c r="L158" s="17">
        <f>SUM(L150:L157)</f>
        <v>0</v>
      </c>
    </row>
    <row r="159" spans="1:12" ht="15.75" thickBot="1" x14ac:dyDescent="0.25">
      <c r="A159" s="25">
        <f>A143</f>
        <v>2</v>
      </c>
      <c r="B159" s="26">
        <f>B143</f>
        <v>4</v>
      </c>
      <c r="C159" s="85" t="s">
        <v>4</v>
      </c>
      <c r="D159" s="86"/>
      <c r="E159" s="27"/>
      <c r="F159" s="28">
        <f>F149+F158</f>
        <v>1305</v>
      </c>
      <c r="G159" s="28">
        <f>G149+G158</f>
        <v>57.9</v>
      </c>
      <c r="H159" s="28">
        <f>H149+H158</f>
        <v>69.400000000000006</v>
      </c>
      <c r="I159" s="28">
        <f>I149+I158</f>
        <v>179</v>
      </c>
      <c r="J159" s="28">
        <f>J149+J158</f>
        <v>1571.2999999999997</v>
      </c>
      <c r="K159" s="56"/>
      <c r="L159" s="28">
        <f>L149+L158</f>
        <v>0</v>
      </c>
    </row>
    <row r="160" spans="1:12" ht="15" x14ac:dyDescent="0.25">
      <c r="A160" s="18">
        <v>2</v>
      </c>
      <c r="B160" s="19">
        <v>5</v>
      </c>
      <c r="C160" s="20" t="s">
        <v>19</v>
      </c>
      <c r="D160" s="5" t="s">
        <v>20</v>
      </c>
      <c r="E160" s="42" t="s">
        <v>73</v>
      </c>
      <c r="F160" s="43">
        <v>150</v>
      </c>
      <c r="G160" s="43">
        <v>4.7</v>
      </c>
      <c r="H160" s="43">
        <v>7.5</v>
      </c>
      <c r="I160" s="43">
        <v>20.100000000000001</v>
      </c>
      <c r="J160" s="44">
        <v>166.5</v>
      </c>
      <c r="K160" s="53" t="s">
        <v>107</v>
      </c>
      <c r="L160" s="34"/>
    </row>
    <row r="161" spans="1:12" ht="15" x14ac:dyDescent="0.25">
      <c r="A161" s="21"/>
      <c r="B161" s="13"/>
      <c r="C161" s="10"/>
      <c r="D161" s="7" t="s">
        <v>21</v>
      </c>
      <c r="E161" s="42" t="s">
        <v>47</v>
      </c>
      <c r="F161" s="43">
        <v>200</v>
      </c>
      <c r="G161" s="43">
        <v>1.5</v>
      </c>
      <c r="H161" s="43">
        <v>1.3</v>
      </c>
      <c r="I161" s="43">
        <v>22.4</v>
      </c>
      <c r="J161" s="44">
        <v>107.3</v>
      </c>
      <c r="K161" s="54" t="s">
        <v>140</v>
      </c>
      <c r="L161" s="36"/>
    </row>
    <row r="162" spans="1:12" ht="15" x14ac:dyDescent="0.25">
      <c r="A162" s="21"/>
      <c r="B162" s="13"/>
      <c r="C162" s="10"/>
      <c r="D162" s="48" t="s">
        <v>27</v>
      </c>
      <c r="E162" s="42" t="s">
        <v>44</v>
      </c>
      <c r="F162" s="43">
        <v>35</v>
      </c>
      <c r="G162" s="43">
        <v>1.2</v>
      </c>
      <c r="H162" s="43">
        <v>4.3</v>
      </c>
      <c r="I162" s="43">
        <v>22</v>
      </c>
      <c r="J162" s="44">
        <v>131.5</v>
      </c>
      <c r="K162" s="54" t="s">
        <v>108</v>
      </c>
      <c r="L162" s="36"/>
    </row>
    <row r="163" spans="1:12" ht="15" x14ac:dyDescent="0.25">
      <c r="A163" s="21"/>
      <c r="B163" s="13"/>
      <c r="C163" s="10"/>
      <c r="D163" s="7" t="s">
        <v>27</v>
      </c>
      <c r="E163" s="42" t="s">
        <v>35</v>
      </c>
      <c r="F163" s="43">
        <v>25</v>
      </c>
      <c r="G163" s="43">
        <v>2</v>
      </c>
      <c r="H163" s="43">
        <v>1.2</v>
      </c>
      <c r="I163" s="43">
        <v>13</v>
      </c>
      <c r="J163" s="44">
        <v>70.400000000000006</v>
      </c>
      <c r="K163" s="54" t="s">
        <v>93</v>
      </c>
      <c r="L163" s="36"/>
    </row>
    <row r="164" spans="1:12" ht="15" x14ac:dyDescent="0.25">
      <c r="A164" s="21"/>
      <c r="B164" s="13"/>
      <c r="C164" s="10"/>
      <c r="D164" s="6"/>
      <c r="E164" s="42" t="s">
        <v>130</v>
      </c>
      <c r="F164" s="43">
        <v>100</v>
      </c>
      <c r="G164" s="43">
        <v>0.4</v>
      </c>
      <c r="H164" s="43">
        <v>0.3</v>
      </c>
      <c r="I164" s="43">
        <v>10.3</v>
      </c>
      <c r="J164" s="44">
        <v>45.5</v>
      </c>
      <c r="K164" s="54" t="s">
        <v>93</v>
      </c>
      <c r="L164" s="36"/>
    </row>
    <row r="165" spans="1:12" ht="15" x14ac:dyDescent="0.25">
      <c r="A165" s="21"/>
      <c r="B165" s="13"/>
      <c r="C165" s="10"/>
      <c r="D165" s="6"/>
      <c r="E165" s="42"/>
      <c r="F165" s="43"/>
      <c r="G165" s="43"/>
      <c r="H165" s="43"/>
      <c r="I165" s="43"/>
      <c r="J165" s="44"/>
      <c r="K165" s="54"/>
      <c r="L165" s="36"/>
    </row>
    <row r="166" spans="1:12" ht="15.75" customHeight="1" thickBot="1" x14ac:dyDescent="0.3">
      <c r="A166" s="21"/>
      <c r="B166" s="72"/>
      <c r="C166" s="10"/>
      <c r="D166" s="71" t="s">
        <v>28</v>
      </c>
      <c r="E166" s="9"/>
      <c r="F166" s="17">
        <f>SUM(F160:F165)</f>
        <v>510</v>
      </c>
      <c r="G166" s="17">
        <f>SUM(G160:G165)</f>
        <v>9.8000000000000007</v>
      </c>
      <c r="H166" s="17">
        <f>SUM(H160:H165)</f>
        <v>14.600000000000001</v>
      </c>
      <c r="I166" s="17">
        <f>SUM(I160:I165)</f>
        <v>87.8</v>
      </c>
      <c r="J166" s="17">
        <f>SUM(J160:J165)</f>
        <v>521.20000000000005</v>
      </c>
      <c r="K166" s="59"/>
      <c r="L166" s="61">
        <f>SUM(L160:L165)</f>
        <v>0</v>
      </c>
    </row>
    <row r="167" spans="1:12" ht="15" x14ac:dyDescent="0.25">
      <c r="A167" s="18">
        <f>A160</f>
        <v>2</v>
      </c>
      <c r="B167" s="12">
        <v>5</v>
      </c>
      <c r="C167" s="20" t="s">
        <v>22</v>
      </c>
      <c r="D167" s="8" t="s">
        <v>23</v>
      </c>
      <c r="E167" s="45" t="s">
        <v>86</v>
      </c>
      <c r="F167" s="46">
        <v>60</v>
      </c>
      <c r="G167" s="46">
        <v>0.7</v>
      </c>
      <c r="H167" s="46">
        <v>3.1</v>
      </c>
      <c r="I167" s="46">
        <v>5.7</v>
      </c>
      <c r="J167" s="47">
        <v>53.8</v>
      </c>
      <c r="K167" s="60" t="s">
        <v>109</v>
      </c>
      <c r="L167" s="62"/>
    </row>
    <row r="168" spans="1:12" ht="15" x14ac:dyDescent="0.25">
      <c r="A168" s="21"/>
      <c r="B168" s="13"/>
      <c r="C168" s="10"/>
      <c r="D168" s="7" t="s">
        <v>24</v>
      </c>
      <c r="E168" s="42" t="s">
        <v>133</v>
      </c>
      <c r="F168" s="43">
        <v>220</v>
      </c>
      <c r="G168" s="43">
        <v>6.5</v>
      </c>
      <c r="H168" s="43">
        <v>2.4</v>
      </c>
      <c r="I168" s="43">
        <v>15.4</v>
      </c>
      <c r="J168" s="44">
        <v>109.2</v>
      </c>
      <c r="K168" s="54" t="s">
        <v>134</v>
      </c>
      <c r="L168" s="36"/>
    </row>
    <row r="169" spans="1:12" ht="15" x14ac:dyDescent="0.25">
      <c r="A169" s="21"/>
      <c r="B169" s="13"/>
      <c r="C169" s="10"/>
      <c r="D169" s="7" t="s">
        <v>25</v>
      </c>
      <c r="E169" s="42" t="s">
        <v>85</v>
      </c>
      <c r="F169" s="43">
        <v>240</v>
      </c>
      <c r="G169" s="43">
        <v>19.399999999999999</v>
      </c>
      <c r="H169" s="43">
        <v>19</v>
      </c>
      <c r="I169" s="43">
        <v>42.8</v>
      </c>
      <c r="J169" s="44">
        <v>420.4</v>
      </c>
      <c r="K169" s="54" t="s">
        <v>135</v>
      </c>
      <c r="L169" s="36"/>
    </row>
    <row r="170" spans="1:12" ht="15" x14ac:dyDescent="0.25">
      <c r="A170" s="21"/>
      <c r="B170" s="13"/>
      <c r="C170" s="10"/>
      <c r="D170" s="7" t="s">
        <v>26</v>
      </c>
      <c r="E170" s="42" t="s">
        <v>74</v>
      </c>
      <c r="F170" s="43">
        <v>200</v>
      </c>
      <c r="G170" s="43">
        <v>0.6</v>
      </c>
      <c r="H170" s="43">
        <v>0.1</v>
      </c>
      <c r="I170" s="43">
        <v>31.7</v>
      </c>
      <c r="J170" s="44">
        <v>130.1</v>
      </c>
      <c r="K170" s="54" t="s">
        <v>120</v>
      </c>
      <c r="L170" s="36"/>
    </row>
    <row r="171" spans="1:12" ht="15" x14ac:dyDescent="0.25">
      <c r="A171" s="21"/>
      <c r="B171" s="13"/>
      <c r="C171" s="10"/>
      <c r="D171" s="7" t="s">
        <v>27</v>
      </c>
      <c r="E171" s="42" t="s">
        <v>35</v>
      </c>
      <c r="F171" s="43">
        <v>40</v>
      </c>
      <c r="G171" s="43">
        <v>2.9</v>
      </c>
      <c r="H171" s="43">
        <v>1.1000000000000001</v>
      </c>
      <c r="I171" s="43">
        <v>18.600000000000001</v>
      </c>
      <c r="J171" s="44">
        <v>95.9</v>
      </c>
      <c r="K171" s="54" t="s">
        <v>93</v>
      </c>
      <c r="L171" s="36"/>
    </row>
    <row r="172" spans="1:12" ht="15" x14ac:dyDescent="0.25">
      <c r="A172" s="21"/>
      <c r="B172" s="13"/>
      <c r="C172" s="10"/>
      <c r="D172" s="7"/>
      <c r="E172" s="42" t="s">
        <v>110</v>
      </c>
      <c r="F172" s="43">
        <v>40</v>
      </c>
      <c r="G172" s="43">
        <v>3.2</v>
      </c>
      <c r="H172" s="43">
        <v>1.7</v>
      </c>
      <c r="I172" s="43">
        <v>20.399999999999999</v>
      </c>
      <c r="J172" s="44">
        <v>109.7</v>
      </c>
      <c r="K172" s="54" t="s">
        <v>93</v>
      </c>
      <c r="L172" s="36"/>
    </row>
    <row r="173" spans="1:12" ht="15" x14ac:dyDescent="0.25">
      <c r="A173" s="21"/>
      <c r="B173" s="13"/>
      <c r="C173" s="10"/>
      <c r="D173" s="6"/>
      <c r="E173" s="35"/>
      <c r="F173" s="36"/>
      <c r="G173" s="36"/>
      <c r="H173" s="36"/>
      <c r="I173" s="36"/>
      <c r="J173" s="36"/>
      <c r="K173" s="54"/>
      <c r="L173" s="36"/>
    </row>
    <row r="174" spans="1:12" ht="15" x14ac:dyDescent="0.25">
      <c r="A174" s="22"/>
      <c r="B174" s="15"/>
      <c r="C174" s="8"/>
      <c r="D174" s="16" t="s">
        <v>28</v>
      </c>
      <c r="E174" s="9"/>
      <c r="F174" s="17">
        <f>SUM(F167:F173)</f>
        <v>800</v>
      </c>
      <c r="G174" s="17">
        <f>SUM(G167:G173)</f>
        <v>33.299999999999997</v>
      </c>
      <c r="H174" s="17">
        <f>SUM(H167:H173)</f>
        <v>27.400000000000002</v>
      </c>
      <c r="I174" s="17">
        <f>SUM(I167:I173)</f>
        <v>134.6</v>
      </c>
      <c r="J174" s="17">
        <f>SUM(J167:J173)</f>
        <v>919.1</v>
      </c>
      <c r="K174" s="55"/>
      <c r="L174" s="17">
        <f>SUM(L167:L173)</f>
        <v>0</v>
      </c>
    </row>
    <row r="175" spans="1:12" ht="15.75" thickBot="1" x14ac:dyDescent="0.25">
      <c r="A175" s="25">
        <f>A160</f>
        <v>2</v>
      </c>
      <c r="B175" s="26">
        <f>B160</f>
        <v>5</v>
      </c>
      <c r="C175" s="85" t="s">
        <v>4</v>
      </c>
      <c r="D175" s="86"/>
      <c r="E175" s="27"/>
      <c r="F175" s="28">
        <f>F166+F174</f>
        <v>1310</v>
      </c>
      <c r="G175" s="28">
        <f>G166+G174</f>
        <v>43.099999999999994</v>
      </c>
      <c r="H175" s="28">
        <f>H166+H174</f>
        <v>42</v>
      </c>
      <c r="I175" s="28">
        <f>I166+I174</f>
        <v>222.39999999999998</v>
      </c>
      <c r="J175" s="28">
        <f>J166+J174</f>
        <v>1440.3000000000002</v>
      </c>
      <c r="K175" s="56"/>
      <c r="L175" s="28">
        <f>L166+L174</f>
        <v>0</v>
      </c>
    </row>
    <row r="176" spans="1:12" ht="13.5" thickBot="1" x14ac:dyDescent="0.25">
      <c r="A176" s="23"/>
      <c r="B176" s="24"/>
      <c r="C176" s="87" t="s">
        <v>5</v>
      </c>
      <c r="D176" s="87"/>
      <c r="E176" s="87"/>
      <c r="F176" s="30">
        <f>(F23+F39+F56+F73+F91+F108+F125+F142+F159+F175)/(IF(F23=0,0,1)+IF(F39=0,0,1)+IF(F56=0,0,1)+IF(F73=0,0,1)+IF(F91=0,0,1)+IF(F108=0,0,1)+IF(F125=0,0,1)+IF(F142=0,0,1)+IF(F159=0,0,1)+IF(F175=0,0,1))</f>
        <v>1316</v>
      </c>
      <c r="G176" s="30">
        <f>(G23+G39+G56+G73+G91+G108+G125+G142+G159+G175)/(IF(G23=0,0,1)+IF(G39=0,0,1)+IF(G56=0,0,1)+IF(G73=0,0,1)+IF(G91=0,0,1)+IF(G108=0,0,1)+IF(G125=0,0,1)+IF(G142=0,0,1)+IF(G159=0,0,1)+IF(G175=0,0,1))</f>
        <v>46.489999999999995</v>
      </c>
      <c r="H176" s="30">
        <f>(H23+H39+H56+H73+H91+H108+H125+H142+H159+H175)/(IF(H23=0,0,1)+IF(H39=0,0,1)+IF(H56=0,0,1)+IF(H73=0,0,1)+IF(H91=0,0,1)+IF(H108=0,0,1)+IF(H125=0,0,1)+IF(H142=0,0,1)+IF(H159=0,0,1)+IF(H175=0,0,1))</f>
        <v>48.14</v>
      </c>
      <c r="I176" s="30">
        <f>(I23+I39+I56+I73+I91+I108+I125+I142+I159+I175)/(IF(I23=0,0,1)+IF(I39=0,0,1)+IF(I56=0,0,1)+IF(I73=0,0,1)+IF(I91=0,0,1)+IF(I108=0,0,1)+IF(I125=0,0,1)+IF(I142=0,0,1)+IF(I159=0,0,1)+IF(I175=0,0,1))</f>
        <v>194.3</v>
      </c>
      <c r="J176" s="30">
        <f>(J23+J39+J56+J73+J91+J108+J125+J142+J159+J175)/(IF(J23=0,0,1)+IF(J39=0,0,1)+IF(J56=0,0,1)+IF(J73=0,0,1)+IF(J91=0,0,1)+IF(J108=0,0,1)+IF(J125=0,0,1)+IF(J142=0,0,1)+IF(J159=0,0,1)+IF(J175=0,0,1))</f>
        <v>1394.6379999999997</v>
      </c>
      <c r="K176" s="57"/>
      <c r="L176" s="30" t="e">
        <f>(L23+L39+L56+L73+L91+L108+L125+L142+L159+L175)/(IF(L23=0,0,1)+IF(L39=0,0,1)+IF(L56=0,0,1)+IF(L73=0,0,1)+IF(L91=0,0,1)+IF(L108=0,0,1)+IF(L125=0,0,1)+IF(L142=0,0,1)+IF(L159=0,0,1)+IF(L175=0,0,1))</f>
        <v>#DIV/0!</v>
      </c>
    </row>
  </sheetData>
  <mergeCells count="14">
    <mergeCell ref="C73:D73"/>
    <mergeCell ref="C91:D91"/>
    <mergeCell ref="C23:D23"/>
    <mergeCell ref="C176:E176"/>
    <mergeCell ref="C175:D175"/>
    <mergeCell ref="C108:D108"/>
    <mergeCell ref="C125:D125"/>
    <mergeCell ref="C142:D142"/>
    <mergeCell ref="C159:D159"/>
    <mergeCell ref="C1:E1"/>
    <mergeCell ref="H1:K1"/>
    <mergeCell ref="H2:K2"/>
    <mergeCell ref="C39:D39"/>
    <mergeCell ref="C56:D5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2022-05-16T14:23:56Z</dcterms:created>
  <dcterms:modified xsi:type="dcterms:W3CDTF">2026-03-04T12:46:30Z</dcterms:modified>
</cp:coreProperties>
</file>